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PROFIL_PERUSAHAAN" sheetId="1" state="visible" r:id="rId1"/>
    <sheet xmlns:r="http://schemas.openxmlformats.org/officeDocument/2006/relationships" name="01_LABA_RUGI" sheetId="2" state="visible" r:id="rId2"/>
    <sheet xmlns:r="http://schemas.openxmlformats.org/officeDocument/2006/relationships" name="02_NERACA" sheetId="3" state="visible" r:id="rId3"/>
    <sheet xmlns:r="http://schemas.openxmlformats.org/officeDocument/2006/relationships" name="03_ARUS_KAS" sheetId="4" state="visible" r:id="rId4"/>
    <sheet xmlns:r="http://schemas.openxmlformats.org/officeDocument/2006/relationships" name="04_PERUBAHAN_EKUITAS" sheetId="5" state="visible" r:id="rId5"/>
    <sheet xmlns:r="http://schemas.openxmlformats.org/officeDocument/2006/relationships" name="05_REKONSILIASI_FISKAL" sheetId="6" state="visible" r:id="rId6"/>
    <sheet xmlns:r="http://schemas.openxmlformats.org/officeDocument/2006/relationships" name="06_PEMETAAN_SPT_1771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(* #,##0_);_(* (#,##0);_(* &quot;-&quot;_);_(@_)"/>
  </numFmts>
  <fonts count="23">
    <font>
      <name val="Calibri"/>
      <family val="2"/>
      <color theme="1"/>
      <sz val="11"/>
      <scheme val="minor"/>
    </font>
    <font>
      <name val="Segoe UI"/>
      <b val="1"/>
      <color rgb="001A365D"/>
      <sz val="13"/>
    </font>
    <font>
      <name val="Segoe UI"/>
      <i val="1"/>
      <color rgb="004A5568"/>
      <sz val="9"/>
    </font>
    <font>
      <name val="Segoe UI"/>
      <b val="1"/>
      <color rgb="00FFFFFF"/>
      <sz val="10"/>
    </font>
    <font>
      <name val="Segoe UI"/>
      <b val="1"/>
      <color rgb="00000000"/>
      <sz val="9"/>
    </font>
    <font>
      <name val="Segoe UI"/>
      <color rgb="001A202C"/>
      <sz val="9"/>
    </font>
    <font>
      <name val="Segoe UI"/>
      <i val="1"/>
      <color rgb="004A5568"/>
      <sz val="8.5"/>
    </font>
    <font>
      <name val="Segoe UI"/>
      <i val="1"/>
      <color rgb="004A5568"/>
      <sz val="8"/>
    </font>
    <font>
      <name val="Segoe UI"/>
      <b val="1"/>
      <color rgb="001A365D"/>
      <sz val="14"/>
    </font>
    <font>
      <name val="Segoe UI"/>
      <color rgb="004A5568"/>
      <sz val="9"/>
    </font>
    <font>
      <name val="Segoe UI"/>
      <b val="1"/>
      <color rgb="001A365D"/>
      <sz val="12"/>
    </font>
    <font>
      <name val="Segoe UI"/>
      <b val="1"/>
      <color rgb="001A365D"/>
      <sz val="9"/>
    </font>
    <font>
      <name val="Segoe UI"/>
      <b val="1"/>
      <color rgb="001A365D"/>
      <sz val="9.5"/>
    </font>
    <font>
      <name val="Segoe UI"/>
      <b val="1"/>
      <color rgb="001A365D"/>
      <sz val="10"/>
    </font>
    <font>
      <name val="Segoe UI"/>
      <b val="1"/>
      <color rgb="004A5568"/>
      <sz val="8.5"/>
    </font>
    <font>
      <name val="Segoe UI"/>
      <b val="1"/>
      <color rgb="00000000"/>
      <sz val="9.5"/>
    </font>
    <font>
      <name val="Segoe UI"/>
      <color rgb="004A5568"/>
      <sz val="8.5"/>
    </font>
    <font>
      <name val="Segoe UI"/>
      <b val="1"/>
      <color rgb="00FFFFFF"/>
      <sz val="9.5"/>
    </font>
    <font>
      <name val="Segoe UI"/>
      <b val="1"/>
      <i val="1"/>
      <color rgb="001A365D"/>
      <sz val="9"/>
    </font>
    <font>
      <name val="Segoe UI"/>
      <i val="1"/>
      <color rgb="00718096"/>
      <sz val="8"/>
    </font>
    <font>
      <name val="Segoe UI"/>
      <b val="1"/>
      <color rgb="002F855A"/>
      <sz val="8"/>
    </font>
    <font>
      <name val="Segoe UI"/>
      <b val="1"/>
      <color rgb="00C53030"/>
      <sz val="10"/>
    </font>
    <font>
      <name val="Segoe UI"/>
      <b val="1"/>
      <color rgb="00C53030"/>
      <sz val="9"/>
    </font>
  </fonts>
  <fills count="9">
    <fill>
      <patternFill/>
    </fill>
    <fill>
      <patternFill patternType="gray125"/>
    </fill>
    <fill>
      <patternFill patternType="solid">
        <fgColor rgb="002B6CB0"/>
        <bgColor rgb="002B6CB0"/>
      </patternFill>
    </fill>
    <fill>
      <patternFill patternType="solid">
        <fgColor rgb="00F7FAFC"/>
        <bgColor rgb="00F7FAFC"/>
      </patternFill>
    </fill>
    <fill>
      <patternFill patternType="solid">
        <fgColor rgb="00FEFCBF"/>
        <bgColor rgb="00FEFCBF"/>
      </patternFill>
    </fill>
    <fill>
      <patternFill patternType="solid">
        <fgColor rgb="00EDF2F7"/>
        <bgColor rgb="00EDF2F7"/>
      </patternFill>
    </fill>
    <fill>
      <patternFill patternType="solid">
        <fgColor rgb="00E2E8F0"/>
        <bgColor rgb="00E2E8F0"/>
      </patternFill>
    </fill>
    <fill>
      <patternFill patternType="solid">
        <fgColor rgb="00EBF8FF"/>
        <bgColor rgb="00EBF8FF"/>
      </patternFill>
    </fill>
    <fill>
      <patternFill patternType="solid">
        <fgColor rgb="00FED7D7"/>
        <bgColor rgb="00FED7D7"/>
      </patternFill>
    </fill>
  </fills>
  <borders count="7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4A5568"/>
      </top>
      <bottom style="thin">
        <color rgb="004A5568"/>
      </bottom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  <border>
      <bottom style="medium">
        <color rgb="001A365D"/>
      </bottom>
    </border>
    <border>
      <top style="thin">
        <color rgb="00000000"/>
      </top>
      <bottom style="thin">
        <color rgb="00000000"/>
      </bottom>
    </border>
    <border>
      <top style="thin">
        <color rgb="00000000"/>
      </top>
      <bottom style="double">
        <color rgb="00000000"/>
      </bottom>
    </border>
    <border>
      <bottom style="thin">
        <color rgb="00000000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4" fillId="3" borderId="2" pivotButton="0" quotePrefix="0" xfId="0"/>
    <xf numFmtId="0" fontId="5" fillId="4" borderId="2" pivotButton="0" quotePrefix="0" xfId="0"/>
    <xf numFmtId="0" fontId="6" fillId="0" borderId="2" pivotButton="0" quotePrefix="0" xfId="0"/>
    <xf numFmtId="0" fontId="4" fillId="0" borderId="2" pivotButton="0" quotePrefix="0" xfId="0"/>
    <xf numFmtId="0" fontId="5" fillId="0" borderId="2" pivotButton="0" quotePrefix="0" xfId="0"/>
    <xf numFmtId="0" fontId="7" fillId="3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/>
    </xf>
    <xf numFmtId="0" fontId="0" fillId="0" borderId="2" pivotButton="0" quotePrefix="0" xfId="0"/>
    <xf numFmtId="0" fontId="9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9" fillId="0" borderId="3" applyAlignment="1" pivotButton="0" quotePrefix="0" xfId="0">
      <alignment horizontal="left" vertical="center"/>
    </xf>
    <xf numFmtId="0" fontId="10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right" vertical="center"/>
    </xf>
    <xf numFmtId="0" fontId="11" fillId="6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5" fillId="0" borderId="0" pivotButton="0" quotePrefix="0" xfId="0"/>
    <xf numFmtId="0" fontId="4" fillId="0" borderId="0" applyAlignment="1" pivotButton="0" quotePrefix="0" xfId="0">
      <alignment horizontal="left" vertical="center"/>
    </xf>
    <xf numFmtId="164" fontId="4" fillId="0" borderId="4" pivotButton="0" quotePrefix="0" xfId="0"/>
    <xf numFmtId="0" fontId="12" fillId="0" borderId="0" applyAlignment="1" pivotButton="0" quotePrefix="0" xfId="0">
      <alignment horizontal="left" vertical="center"/>
    </xf>
    <xf numFmtId="164" fontId="12" fillId="7" borderId="4" pivotButton="0" quotePrefix="0" xfId="0"/>
    <xf numFmtId="0" fontId="13" fillId="0" borderId="0" applyAlignment="1" pivotButton="0" quotePrefix="0" xfId="0">
      <alignment horizontal="left" vertical="center"/>
    </xf>
    <xf numFmtId="164" fontId="13" fillId="4" borderId="5" pivotButton="0" quotePrefix="0" xfId="0"/>
    <xf numFmtId="0" fontId="6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center" vertical="center"/>
    </xf>
    <xf numFmtId="0" fontId="15" fillId="0" borderId="6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 vertical="center"/>
    </xf>
    <xf numFmtId="0" fontId="17" fillId="2" borderId="0" applyAlignment="1" pivotButton="0" quotePrefix="0" xfId="0">
      <alignment horizontal="left" vertical="center"/>
    </xf>
    <xf numFmtId="0" fontId="18" fillId="5" borderId="0" applyAlignment="1" pivotButton="0" quotePrefix="0" xfId="0">
      <alignment horizontal="left" vertical="center"/>
    </xf>
    <xf numFmtId="0" fontId="19" fillId="0" borderId="0" applyAlignment="1" pivotButton="0" quotePrefix="0" xfId="0">
      <alignment horizontal="left" vertical="center"/>
    </xf>
    <xf numFmtId="164" fontId="20" fillId="0" borderId="0" pivotButton="0" quotePrefix="0" xfId="0"/>
    <xf numFmtId="164" fontId="5" fillId="0" borderId="0" applyAlignment="1" pivotButton="0" quotePrefix="0" xfId="0">
      <alignment horizontal="right" vertical="center"/>
    </xf>
    <xf numFmtId="164" fontId="12" fillId="4" borderId="5" applyAlignment="1" pivotButton="0" quotePrefix="0" xfId="0">
      <alignment horizontal="right" vertical="center"/>
    </xf>
    <xf numFmtId="0" fontId="12" fillId="0" borderId="0" pivotButton="0" quotePrefix="0" xfId="0"/>
    <xf numFmtId="0" fontId="6" fillId="0" borderId="0" pivotButton="0" quotePrefix="0" xfId="0"/>
    <xf numFmtId="164" fontId="12" fillId="7" borderId="0" pivotButton="0" quotePrefix="0" xfId="0"/>
    <xf numFmtId="0" fontId="6" fillId="0" borderId="0" applyAlignment="1" pivotButton="0" quotePrefix="0" xfId="0">
      <alignment horizontal="left" vertical="center"/>
    </xf>
    <xf numFmtId="0" fontId="21" fillId="0" borderId="0" applyAlignment="1" pivotButton="0" quotePrefix="0" xfId="0">
      <alignment horizontal="left" vertical="center"/>
    </xf>
    <xf numFmtId="164" fontId="21" fillId="8" borderId="5" pivotButton="0" quotePrefix="0" xfId="0"/>
    <xf numFmtId="0" fontId="4" fillId="0" borderId="0" applyAlignment="1" pivotButton="0" quotePrefix="0" xfId="0">
      <alignment horizontal="center" vertical="center"/>
    </xf>
    <xf numFmtId="164" fontId="4" fillId="0" borderId="0" applyAlignment="1" pivotButton="0" quotePrefix="0" xfId="0">
      <alignment horizontal="right" vertical="center"/>
    </xf>
    <xf numFmtId="164" fontId="4" fillId="4" borderId="0" applyAlignment="1" pivotButton="0" quotePrefix="0" xfId="0">
      <alignment horizontal="right" vertical="center"/>
    </xf>
    <xf numFmtId="164" fontId="22" fillId="8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4"/>
  <sheetViews>
    <sheetView showGridLines="1" workbookViewId="0">
      <selection activeCell="A1" sqref="A1"/>
    </sheetView>
  </sheetViews>
  <sheetFormatPr baseColWidth="8" defaultRowHeight="15"/>
  <cols>
    <col width="4" customWidth="1" min="1" max="1"/>
    <col width="25" customWidth="1" min="2" max="2"/>
    <col width="45" customWidth="1" min="3" max="3"/>
    <col width="30" customWidth="1" min="4" max="4"/>
  </cols>
  <sheetData>
    <row r="2">
      <c r="B2" s="1" t="inlineStr">
        <is>
          <t>PENGATURAN PROFIL PERUSAHAAN &amp; KOP SURAT</t>
        </is>
      </c>
    </row>
    <row r="3">
      <c r="B3" s="2" t="inlineStr">
        <is>
          <t>Isi data di sheet ini sekali saja, seluruh laporan keuangan &amp; kop surat akan terupdate otomatis!</t>
        </is>
      </c>
    </row>
    <row r="5">
      <c r="B5" s="3" t="inlineStr">
        <is>
          <t>Parameter</t>
        </is>
      </c>
      <c r="C5" s="3" t="inlineStr">
        <is>
          <t>Nilai / Isian Anda</t>
        </is>
      </c>
      <c r="D5" s="3" t="inlineStr">
        <is>
          <t>Keterangan</t>
        </is>
      </c>
    </row>
    <row r="6">
      <c r="B6" s="4" t="inlineStr">
        <is>
          <t>Nama Perusahaan / Entitas</t>
        </is>
      </c>
      <c r="C6" s="5" t="inlineStr">
        <is>
          <t>PT. MAJU BERSAMA SEJAHTERA</t>
        </is>
      </c>
      <c r="D6" s="6" t="inlineStr">
        <is>
          <t>Contoh: PT. ABC Indonesia / CV. Sinar Jaya</t>
        </is>
      </c>
    </row>
    <row r="7">
      <c r="B7" s="7" t="inlineStr">
        <is>
          <t>Bentuk Badan Usaha</t>
        </is>
      </c>
      <c r="C7" s="8" t="inlineStr">
        <is>
          <t>Perseroan Terbatas (PT)</t>
        </is>
      </c>
      <c r="D7" s="6" t="inlineStr">
        <is>
          <t>PT / CV / UD / Firma / Yayasan / Perorangan</t>
        </is>
      </c>
    </row>
    <row r="8">
      <c r="B8" s="4" t="inlineStr">
        <is>
          <t>Bidang Usaha</t>
        </is>
      </c>
      <c r="C8" s="8" t="inlineStr">
        <is>
          <t>Perdagangan Umum &amp; Jasa Konsultasi</t>
        </is>
      </c>
      <c r="D8" s="6" t="inlineStr">
        <is>
          <t>Jasa / Perdagangan / Manufaktur / Konstruksi</t>
        </is>
      </c>
    </row>
    <row r="9">
      <c r="B9" s="7" t="inlineStr">
        <is>
          <t>NPWP Perusahaan (16 digit)</t>
        </is>
      </c>
      <c r="C9" s="5" t="inlineStr">
        <is>
          <t>01.234.567.8-012.000</t>
        </is>
      </c>
      <c r="D9" s="6" t="inlineStr">
        <is>
          <t>Format NPWP 15 atau 16 digit</t>
        </is>
      </c>
    </row>
    <row r="10">
      <c r="B10" s="4" t="inlineStr">
        <is>
          <t>NIB / Izin Usaha</t>
        </is>
      </c>
      <c r="C10" s="8" t="inlineStr">
        <is>
          <t>9120001234567</t>
        </is>
      </c>
      <c r="D10" s="6" t="inlineStr">
        <is>
          <t>Nomor Induk Berusaha</t>
        </is>
      </c>
    </row>
    <row r="11">
      <c r="B11" s="7" t="inlineStr">
        <is>
          <t>Alamat Kantor</t>
        </is>
      </c>
      <c r="C11" s="8" t="inlineStr">
        <is>
          <t>Jl. Jenderal Sudirman Kav. 45-46, Jakarta Selatan</t>
        </is>
      </c>
      <c r="D11" s="6" t="inlineStr">
        <is>
          <t>Alamat baris 1</t>
        </is>
      </c>
    </row>
    <row r="12">
      <c r="B12" s="4" t="inlineStr">
        <is>
          <t>Kota &amp; Kode Pos</t>
        </is>
      </c>
      <c r="C12" s="8" t="inlineStr">
        <is>
          <t>DKI Jakarta 12930</t>
        </is>
      </c>
      <c r="D12" s="6" t="inlineStr">
        <is>
          <t>Alamat baris 2</t>
        </is>
      </c>
    </row>
    <row r="13">
      <c r="B13" s="7" t="inlineStr">
        <is>
          <t>No. Telepon / WhatsApp</t>
        </is>
      </c>
      <c r="C13" s="8" t="inlineStr">
        <is>
          <t>(021) 555-8899 / 0812-3456-7890</t>
        </is>
      </c>
      <c r="D13" s="6" t="inlineStr">
        <is>
          <t>Kontak</t>
        </is>
      </c>
    </row>
    <row r="14">
      <c r="B14" s="4" t="inlineStr">
        <is>
          <t>Email &amp; Website</t>
        </is>
      </c>
      <c r="C14" s="8" t="inlineStr">
        <is>
          <t>finance@majubersama.co.id | www.majubersama.co.id</t>
        </is>
      </c>
      <c r="D14" s="6" t="inlineStr">
        <is>
          <t>Email / Web</t>
        </is>
      </c>
    </row>
    <row r="15">
      <c r="B15" s="7" t="inlineStr">
        <is>
          <t>Periode Laporan</t>
        </is>
      </c>
      <c r="C15" s="5" t="inlineStr">
        <is>
          <t>Untuk Tahun yang Berakhir 31 Desember 2025</t>
        </is>
      </c>
      <c r="D15" s="6" t="inlineStr">
        <is>
          <t>Periode buku</t>
        </is>
      </c>
    </row>
    <row r="16">
      <c r="B16" s="4" t="inlineStr">
        <is>
          <t>Tanggal Cetak Laporan</t>
        </is>
      </c>
      <c r="C16" s="8" t="inlineStr">
        <is>
          <t>31 Maret 2026</t>
        </is>
      </c>
      <c r="D16" s="6" t="inlineStr">
        <is>
          <t>Tanggal dokumen ditandatangani</t>
        </is>
      </c>
    </row>
    <row r="17">
      <c r="B17" s="7" t="inlineStr">
        <is>
          <t>Kota Penandatanganan</t>
        </is>
      </c>
      <c r="C17" s="8" t="inlineStr">
        <is>
          <t>Jakarta</t>
        </is>
      </c>
      <c r="D17" s="6" t="inlineStr">
        <is>
          <t>Kota domisili pelaporan</t>
        </is>
      </c>
    </row>
    <row r="18">
      <c r="B18" s="4" t="inlineStr">
        <is>
          <t>Nama Pembuat Laporan</t>
        </is>
      </c>
      <c r="C18" s="5" t="inlineStr">
        <is>
          <t>Rina Kartika, S.Ak.</t>
        </is>
      </c>
      <c r="D18" s="6" t="inlineStr">
        <is>
          <t>Disiapkan oleh (Staff Accounting)</t>
        </is>
      </c>
    </row>
    <row r="19">
      <c r="B19" s="7" t="inlineStr">
        <is>
          <t>Jabatan Pembuat</t>
        </is>
      </c>
      <c r="C19" s="8" t="inlineStr">
        <is>
          <t>Staff Accounting &amp; Finance</t>
        </is>
      </c>
      <c r="D19" s="6" t="inlineStr">
        <is>
          <t>Jabatan</t>
        </is>
      </c>
    </row>
    <row r="20">
      <c r="B20" s="4" t="inlineStr">
        <is>
          <t>Nama Pemeriksa</t>
        </is>
      </c>
      <c r="C20" s="5" t="inlineStr">
        <is>
          <t>Budi Santoso, SE., Ak., CA.</t>
        </is>
      </c>
      <c r="D20" s="6" t="inlineStr">
        <is>
          <t>Diperiksa oleh (Finance Manager)</t>
        </is>
      </c>
    </row>
    <row r="21">
      <c r="B21" s="7" t="inlineStr">
        <is>
          <t>Jabatan Pemeriksa</t>
        </is>
      </c>
      <c r="C21" s="8" t="inlineStr">
        <is>
          <t>Accounting &amp; Tax Manager</t>
        </is>
      </c>
      <c r="D21" s="6" t="inlineStr">
        <is>
          <t>Jabatan</t>
        </is>
      </c>
    </row>
    <row r="22">
      <c r="B22" s="4" t="inlineStr">
        <is>
          <t>Nama Penyetuju / Direktur</t>
        </is>
      </c>
      <c r="C22" s="5" t="inlineStr">
        <is>
          <t>Ir. H. Hendra Wijaya, MM.</t>
        </is>
      </c>
      <c r="D22" s="6" t="inlineStr">
        <is>
          <t>Disetujui oleh (Direktur Utama / Owner)</t>
        </is>
      </c>
    </row>
    <row r="23">
      <c r="B23" s="7" t="inlineStr">
        <is>
          <t>Jabatan Penyetuju</t>
        </is>
      </c>
      <c r="C23" s="8" t="inlineStr">
        <is>
          <t>Direktur Utama</t>
        </is>
      </c>
      <c r="D23" s="6" t="inlineStr">
        <is>
          <t>Jabatan</t>
        </is>
      </c>
    </row>
    <row r="24">
      <c r="B24" s="4" t="inlineStr">
        <is>
          <t>Metode Perhitungan Pajak</t>
        </is>
      </c>
      <c r="C24" s="8" t="inlineStr">
        <is>
          <t>Pasal 31E UU HPP (Fasilitas 50%)</t>
        </is>
      </c>
      <c r="D24" s="6" t="inlineStr">
        <is>
          <t>Pasal 17 Normal / Pasal 31E / PP 55 Final UMKM</t>
        </is>
      </c>
    </row>
  </sheetData>
  <mergeCells count="2">
    <mergeCell ref="B3:D3"/>
    <mergeCell ref="B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57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6" customWidth="1" min="3" max="3"/>
    <col width="20" customWidth="1" min="4" max="4"/>
    <col width="20" customWidth="1" min="5" max="5"/>
  </cols>
  <sheetData>
    <row r="1">
      <c r="A1" s="9" t="inlineStr">
        <is>
          <t>[ TEMPAT LOGO ]
(Insert Picture
di sini)</t>
        </is>
      </c>
      <c r="B1" s="10">
        <f>'00_PROFIL_PERUSAHAAN'!C6</f>
        <v/>
      </c>
    </row>
    <row r="2">
      <c r="A2" s="11" t="n"/>
      <c r="B2" s="12">
        <f>'00_PROFIL_PERUSAHAAN'!C11 &amp; ", " &amp; '00_PROFIL_PERUSAHAAN'!C12</f>
        <v/>
      </c>
    </row>
    <row r="3">
      <c r="A3" s="11" t="n"/>
      <c r="B3" s="12">
        <f>"Telp: " &amp; '00_PROFIL_PERUSAHAAN'!C13 &amp; " | Email: " &amp; '00_PROFIL_PERUSAHAAN'!C14</f>
        <v/>
      </c>
    </row>
    <row r="4">
      <c r="A4" s="13" t="n"/>
      <c r="B4" s="14">
        <f>"NPWP: " &amp; '00_PROFIL_PERUSAHAAN'!C9 &amp; " | NIB: " &amp; '00_PROFIL_PERUSAHAAN'!C10</f>
        <v/>
      </c>
      <c r="C4" s="13" t="n"/>
      <c r="D4" s="13" t="n"/>
      <c r="E4" s="13" t="n"/>
    </row>
    <row r="6">
      <c r="A6" s="15" t="inlineStr">
        <is>
          <t>LAPORAN LABA RUGI</t>
        </is>
      </c>
    </row>
    <row r="7">
      <c r="A7" s="16">
        <f>'00_PROFIL_PERUSAHAAN'!C15</f>
        <v/>
      </c>
    </row>
    <row r="8">
      <c r="A8" s="17" t="inlineStr">
        <is>
          <t>(Dinyatakan dalam Rupiah Indonesia [IDR], kecuali dinyatakan lain)</t>
        </is>
      </c>
    </row>
    <row r="10">
      <c r="A10" s="18" t="inlineStr">
        <is>
          <t>Kode Akun</t>
        </is>
      </c>
      <c r="B10" s="19" t="inlineStr">
        <is>
          <t>Uraian Akun / Keterangan</t>
        </is>
      </c>
      <c r="C10" s="18" t="inlineStr">
        <is>
          <t>Cat.</t>
        </is>
      </c>
      <c r="D10" s="20" t="inlineStr">
        <is>
          <t>Tahun Berjalan (IDR)</t>
        </is>
      </c>
      <c r="E10" s="20" t="inlineStr">
        <is>
          <t>Tahun Lalu (IDR)</t>
        </is>
      </c>
    </row>
    <row r="11">
      <c r="A11" s="21" t="inlineStr"/>
    </row>
    <row r="12">
      <c r="A12" s="17" t="inlineStr">
        <is>
          <t>4-1000</t>
        </is>
      </c>
      <c r="B12" s="22" t="inlineStr">
        <is>
          <t>Penjualan Barang Dagang / Produk</t>
        </is>
      </c>
      <c r="C12" s="17" t="inlineStr">
        <is>
          <t>1</t>
        </is>
      </c>
      <c r="D12" s="23" t="n">
        <v>3500000000</v>
      </c>
      <c r="E12" s="23" t="n">
        <v>2950000000</v>
      </c>
    </row>
    <row r="13">
      <c r="A13" s="17" t="inlineStr">
        <is>
          <t>4-1010</t>
        </is>
      </c>
      <c r="B13" s="22" t="inlineStr">
        <is>
          <t>Pendapatan Jasa / Layanan</t>
        </is>
      </c>
      <c r="C13" s="17" t="inlineStr">
        <is>
          <t>2</t>
        </is>
      </c>
      <c r="D13" s="23" t="n">
        <v>450000000</v>
      </c>
      <c r="E13" s="23" t="n">
        <v>380000000</v>
      </c>
    </row>
    <row r="14">
      <c r="A14" s="17" t="inlineStr">
        <is>
          <t>4-1020</t>
        </is>
      </c>
      <c r="B14" s="22" t="inlineStr">
        <is>
          <t>Diskon &amp; Potongan Penjualan</t>
        </is>
      </c>
      <c r="C14" s="17" t="inlineStr"/>
      <c r="D14" s="23" t="n">
        <v>-50000000</v>
      </c>
      <c r="E14" s="23" t="n">
        <v>-35000000</v>
      </c>
    </row>
    <row r="15">
      <c r="A15" s="17" t="inlineStr">
        <is>
          <t>4-1030</t>
        </is>
      </c>
      <c r="B15" s="22" t="inlineStr">
        <is>
          <t>Retur Penjualan</t>
        </is>
      </c>
      <c r="C15" s="17" t="inlineStr"/>
      <c r="D15" s="23" t="n">
        <v>-25000000</v>
      </c>
      <c r="E15" s="23" t="n">
        <v>-15000000</v>
      </c>
    </row>
    <row r="16">
      <c r="A16" t="inlineStr"/>
      <c r="B16" s="24" t="inlineStr">
        <is>
          <t>TOTAL PENDAPATAN BERSIH</t>
        </is>
      </c>
      <c r="C16" t="inlineStr"/>
      <c r="D16" s="25">
        <f>SUM(D12:D15)</f>
        <v/>
      </c>
      <c r="E16" s="25">
        <f>SUM(E12:E15)</f>
        <v/>
      </c>
    </row>
    <row r="17">
      <c r="A17" s="21" t="inlineStr"/>
    </row>
    <row r="18">
      <c r="A18" s="17" t="inlineStr">
        <is>
          <t>5-1000</t>
        </is>
      </c>
      <c r="B18" s="22" t="inlineStr">
        <is>
          <t>Persediaan Barang Dagang Awal</t>
        </is>
      </c>
      <c r="C18" s="17" t="inlineStr">
        <is>
          <t>3</t>
        </is>
      </c>
      <c r="D18" s="23" t="n">
        <v>420000000</v>
      </c>
      <c r="E18" s="23" t="n">
        <v>380000000</v>
      </c>
    </row>
    <row r="19">
      <c r="A19" s="17" t="inlineStr">
        <is>
          <t>5-1010</t>
        </is>
      </c>
      <c r="B19" s="22" t="inlineStr">
        <is>
          <t>Pembelian Barang Dagang</t>
        </is>
      </c>
      <c r="C19" s="17" t="inlineStr"/>
      <c r="D19" s="23" t="n">
        <v>2100000000</v>
      </c>
      <c r="E19" s="23" t="n">
        <v>1850000000</v>
      </c>
    </row>
    <row r="20">
      <c r="A20" s="17" t="inlineStr">
        <is>
          <t>5-1020</t>
        </is>
      </c>
      <c r="B20" s="22" t="inlineStr">
        <is>
          <t>Biaya Angkut Pembelian (Freight In)</t>
        </is>
      </c>
      <c r="C20" s="17" t="inlineStr"/>
      <c r="D20" s="23" t="n">
        <v>35000000</v>
      </c>
      <c r="E20" s="23" t="n">
        <v>28000000</v>
      </c>
    </row>
    <row r="21">
      <c r="A21" s="17" t="inlineStr">
        <is>
          <t>5-1030</t>
        </is>
      </c>
      <c r="B21" s="22" t="inlineStr">
        <is>
          <t>Potongan &amp; Retur Pembelian</t>
        </is>
      </c>
      <c r="C21" s="17" t="inlineStr"/>
      <c r="D21" s="23" t="n">
        <v>-45000000</v>
      </c>
      <c r="E21" s="23" t="n">
        <v>-38000000</v>
      </c>
    </row>
    <row r="22">
      <c r="A22" s="17" t="inlineStr">
        <is>
          <t>5-1040</t>
        </is>
      </c>
      <c r="B22" s="22" t="inlineStr">
        <is>
          <t>Persediaan Barang Dagang Akhir</t>
        </is>
      </c>
      <c r="C22" s="17" t="inlineStr">
        <is>
          <t>3</t>
        </is>
      </c>
      <c r="D22" s="23" t="n">
        <v>-480000000</v>
      </c>
      <c r="E22" s="23" t="n">
        <v>-420000000</v>
      </c>
    </row>
    <row r="23">
      <c r="A23" t="inlineStr"/>
      <c r="B23" s="24" t="inlineStr">
        <is>
          <t>TOTAL BEBAN POKOK PENJUALAN</t>
        </is>
      </c>
      <c r="C23" t="inlineStr"/>
      <c r="D23" s="25">
        <f>SUM(D18:D22)</f>
        <v/>
      </c>
      <c r="E23" s="25">
        <f>SUM(E18:E22)</f>
        <v/>
      </c>
    </row>
    <row r="24">
      <c r="A24" t="inlineStr"/>
      <c r="B24" s="26" t="inlineStr">
        <is>
          <t>LABA KOTOR (GROSS PROFIT)</t>
        </is>
      </c>
      <c r="C24" t="inlineStr"/>
      <c r="D24" s="27">
        <f>D16-D23</f>
        <v/>
      </c>
      <c r="E24" s="27">
        <f>E16-E23</f>
        <v/>
      </c>
    </row>
    <row r="25">
      <c r="A25" s="21" t="inlineStr"/>
    </row>
    <row r="26">
      <c r="A26" s="17" t="inlineStr">
        <is>
          <t>6-1000</t>
        </is>
      </c>
      <c r="B26" s="22" t="inlineStr">
        <is>
          <t>Beban Gaji, Upah, &amp; Tunjangan</t>
        </is>
      </c>
      <c r="C26" s="17" t="inlineStr">
        <is>
          <t>4</t>
        </is>
      </c>
      <c r="D26" s="23" t="n">
        <v>480000000</v>
      </c>
      <c r="E26" s="23" t="n">
        <v>420000000</v>
      </c>
    </row>
    <row r="27">
      <c r="A27" s="17" t="inlineStr">
        <is>
          <t>6-1010</t>
        </is>
      </c>
      <c r="B27" s="22" t="inlineStr">
        <is>
          <t>Beban Sewa Gedung &amp; Kantor</t>
        </is>
      </c>
      <c r="C27" s="17" t="inlineStr"/>
      <c r="D27" s="23" t="n">
        <v>120000000</v>
      </c>
      <c r="E27" s="23" t="n">
        <v>120000000</v>
      </c>
    </row>
    <row r="28">
      <c r="A28" s="17" t="inlineStr">
        <is>
          <t>6-1020</t>
        </is>
      </c>
      <c r="B28" s="22" t="inlineStr">
        <is>
          <t>Beban Utilitas (Listrik, Air, Internet, Telp)</t>
        </is>
      </c>
      <c r="C28" s="17" t="inlineStr"/>
      <c r="D28" s="23" t="n">
        <v>48000000</v>
      </c>
      <c r="E28" s="23" t="n">
        <v>42000000</v>
      </c>
    </row>
    <row r="29">
      <c r="A29" s="17" t="inlineStr">
        <is>
          <t>6-1030</t>
        </is>
      </c>
      <c r="B29" s="22" t="inlineStr">
        <is>
          <t>Beban Pemasaran &amp; Promosi</t>
        </is>
      </c>
      <c r="C29" s="17" t="inlineStr">
        <is>
          <t>5</t>
        </is>
      </c>
      <c r="D29" s="23" t="n">
        <v>85000000</v>
      </c>
      <c r="E29" s="23" t="n">
        <v>70000000</v>
      </c>
    </row>
    <row r="30">
      <c r="A30" s="17" t="inlineStr">
        <is>
          <t>6-1040</t>
        </is>
      </c>
      <c r="B30" s="22" t="inlineStr">
        <is>
          <t>Beban Penyusutan Aset Tetap</t>
        </is>
      </c>
      <c r="C30" s="17" t="inlineStr">
        <is>
          <t>6</t>
        </is>
      </c>
      <c r="D30" s="23" t="n">
        <v>65000000</v>
      </c>
      <c r="E30" s="23" t="n">
        <v>58000000</v>
      </c>
    </row>
    <row r="31">
      <c r="A31" s="17" t="inlineStr">
        <is>
          <t>6-1050</t>
        </is>
      </c>
      <c r="B31" s="22" t="inlineStr">
        <is>
          <t>Beban Perjalanan Dinas &amp; Operasional</t>
        </is>
      </c>
      <c r="C31" s="17" t="inlineStr"/>
      <c r="D31" s="23" t="n">
        <v>32000000</v>
      </c>
      <c r="E31" s="23" t="n">
        <v>27000000</v>
      </c>
    </row>
    <row r="32">
      <c r="A32" s="17" t="inlineStr">
        <is>
          <t>6-1060</t>
        </is>
      </c>
      <c r="B32" s="22" t="inlineStr">
        <is>
          <t>Beban Perlengkapan &amp; ATK Kantor</t>
        </is>
      </c>
      <c r="C32" s="17" t="inlineStr"/>
      <c r="D32" s="23" t="n">
        <v>18000000</v>
      </c>
      <c r="E32" s="23" t="n">
        <v>15000000</v>
      </c>
    </row>
    <row r="33">
      <c r="A33" s="17" t="inlineStr">
        <is>
          <t>6-1070</t>
        </is>
      </c>
      <c r="B33" s="22" t="inlineStr">
        <is>
          <t>Beban Pemeliharaan &amp; Perbaikan</t>
        </is>
      </c>
      <c r="C33" s="17" t="inlineStr"/>
      <c r="D33" s="23" t="n">
        <v>24000000</v>
      </c>
      <c r="E33" s="23" t="n">
        <v>19000000</v>
      </c>
    </row>
    <row r="34">
      <c r="A34" s="17" t="inlineStr">
        <is>
          <t>6-1080</t>
        </is>
      </c>
      <c r="B34" s="22" t="inlineStr">
        <is>
          <t>Beban Profesional &amp; Konsultan</t>
        </is>
      </c>
      <c r="C34" s="17" t="inlineStr"/>
      <c r="D34" s="23" t="n">
        <v>35000000</v>
      </c>
      <c r="E34" s="23" t="n">
        <v>30000000</v>
      </c>
    </row>
    <row r="35">
      <c r="A35" s="17" t="inlineStr">
        <is>
          <t>6-1090</t>
        </is>
      </c>
      <c r="B35" s="22" t="inlineStr">
        <is>
          <t>Beban Operasional Lain-lain</t>
        </is>
      </c>
      <c r="C35" s="17" t="inlineStr"/>
      <c r="D35" s="23" t="n">
        <v>15000000</v>
      </c>
      <c r="E35" s="23" t="n">
        <v>12000000</v>
      </c>
    </row>
    <row r="36">
      <c r="A36" t="inlineStr"/>
      <c r="B36" s="24" t="inlineStr">
        <is>
          <t>TOTAL BEBAN OPERASIONAL</t>
        </is>
      </c>
      <c r="C36" t="inlineStr"/>
      <c r="D36" s="25">
        <f>SUM(D26:D35)</f>
        <v/>
      </c>
      <c r="E36" s="25">
        <f>SUM(E26:E35)</f>
        <v/>
      </c>
    </row>
    <row r="37">
      <c r="A37" t="inlineStr"/>
      <c r="B37" s="26" t="inlineStr">
        <is>
          <t>LABA OPERASIONAL (EBIT)</t>
        </is>
      </c>
      <c r="C37" t="inlineStr"/>
      <c r="D37" s="27">
        <f>D24-D36</f>
        <v/>
      </c>
      <c r="E37" s="27">
        <f>E24-E36</f>
        <v/>
      </c>
    </row>
    <row r="38">
      <c r="A38" s="21" t="inlineStr"/>
    </row>
    <row r="39">
      <c r="A39" s="17" t="inlineStr">
        <is>
          <t>7-1000</t>
        </is>
      </c>
      <c r="B39" s="22" t="inlineStr">
        <is>
          <t>Pendapatan Bunga Bank &amp; Jasa Giro</t>
        </is>
      </c>
      <c r="C39" s="17" t="inlineStr"/>
      <c r="D39" s="23" t="n">
        <v>12500000</v>
      </c>
      <c r="E39" s="23" t="n">
        <v>9800000</v>
      </c>
    </row>
    <row r="40">
      <c r="A40" s="17" t="inlineStr">
        <is>
          <t>7-1010</t>
        </is>
      </c>
      <c r="B40" s="22" t="inlineStr">
        <is>
          <t>Keuntungan Selisih Kurs</t>
        </is>
      </c>
      <c r="C40" s="17" t="inlineStr"/>
      <c r="D40" s="23" t="n">
        <v>8400000</v>
      </c>
      <c r="E40" s="23" t="n">
        <v>4200000</v>
      </c>
    </row>
    <row r="41">
      <c r="A41" s="17" t="inlineStr">
        <is>
          <t>7-2000</t>
        </is>
      </c>
      <c r="B41" s="22" t="inlineStr">
        <is>
          <t>Beban Bunga Pinjaman Bank</t>
        </is>
      </c>
      <c r="C41" s="17" t="inlineStr"/>
      <c r="D41" s="23" t="n">
        <v>-28000000</v>
      </c>
      <c r="E41" s="23" t="n">
        <v>-32000000</v>
      </c>
    </row>
    <row r="42">
      <c r="A42" s="17" t="inlineStr">
        <is>
          <t>7-2010</t>
        </is>
      </c>
      <c r="B42" s="22" t="inlineStr">
        <is>
          <t>Beban Administrasi Bank</t>
        </is>
      </c>
      <c r="C42" s="17" t="inlineStr"/>
      <c r="D42" s="23" t="n">
        <v>-3600000</v>
      </c>
      <c r="E42" s="23" t="n">
        <v>-3100000</v>
      </c>
    </row>
    <row r="43">
      <c r="A43" t="inlineStr"/>
      <c r="B43" s="24" t="inlineStr">
        <is>
          <t>TOTAL PENDAPATAN / (BEBAN) LAIN-LAIN</t>
        </is>
      </c>
      <c r="C43" t="inlineStr"/>
      <c r="D43" s="25">
        <f>SUM(D39:D42)</f>
        <v/>
      </c>
      <c r="E43" s="25">
        <f>SUM(E39:E42)</f>
        <v/>
      </c>
    </row>
    <row r="44">
      <c r="A44" t="inlineStr"/>
      <c r="B44" s="26" t="inlineStr">
        <is>
          <t>LABA SEBELUM PAJAK PENGHASILAN (EBT)</t>
        </is>
      </c>
      <c r="C44" t="inlineStr"/>
      <c r="D44" s="27">
        <f>D37+D43</f>
        <v/>
      </c>
      <c r="E44" s="27">
        <f>E37+E43</f>
        <v/>
      </c>
    </row>
    <row r="45">
      <c r="A45" s="21" t="inlineStr"/>
    </row>
    <row r="46">
      <c r="A46" s="17" t="inlineStr">
        <is>
          <t>8-1000</t>
        </is>
      </c>
      <c r="B46" s="22" t="inlineStr">
        <is>
          <t>Estimasi Beban PPh Badan Terutang</t>
        </is>
      </c>
      <c r="C46" s="17" t="inlineStr">
        <is>
          <t>7</t>
        </is>
      </c>
      <c r="D46" s="23">
        <f>'05_REKONSILIASI_FISKAL'!D38</f>
        <v/>
      </c>
      <c r="E46" s="23" t="n">
        <v>125000000</v>
      </c>
    </row>
    <row r="47">
      <c r="A47" t="inlineStr"/>
      <c r="B47" s="28" t="inlineStr">
        <is>
          <t>LABA BERSIH TAHUN BERJALAN (NET INCOME)</t>
        </is>
      </c>
      <c r="C47" t="inlineStr"/>
      <c r="D47" s="29">
        <f>D44-D46</f>
        <v/>
      </c>
      <c r="E47" s="29">
        <f>E44-E46</f>
        <v/>
      </c>
    </row>
    <row r="50">
      <c r="A50" s="30">
        <f>"" &amp; '00_PROFIL_PERUSAHAAN'!C17 &amp; ", " &amp; '00_PROFIL_PERUSAHAAN'!C16</f>
        <v/>
      </c>
    </row>
    <row r="52">
      <c r="A52" s="31" t="inlineStr">
        <is>
          <t>Disiapkan Oleh:</t>
        </is>
      </c>
      <c r="C52" s="31" t="inlineStr">
        <is>
          <t>Diperiksa Oleh:</t>
        </is>
      </c>
      <c r="E52" s="31" t="inlineStr">
        <is>
          <t>Disetujui Oleh:</t>
        </is>
      </c>
    </row>
    <row r="56">
      <c r="A56" s="32">
        <f>'00_PROFIL_PERUSAHAAN'!C18</f>
        <v/>
      </c>
      <c r="C56" s="32">
        <f>'00_PROFIL_PERUSAHAAN'!C20</f>
        <v/>
      </c>
      <c r="E56" s="32">
        <f>'00_PROFIL_PERUSAHAAN'!C22</f>
        <v/>
      </c>
    </row>
    <row r="57">
      <c r="A57" s="33">
        <f>'00_PROFIL_PERUSAHAAN'!C19</f>
        <v/>
      </c>
      <c r="C57" s="33">
        <f>'00_PROFIL_PERUSAHAAN'!C21</f>
        <v/>
      </c>
      <c r="E57" s="33">
        <f>'00_PROFIL_PERUSAHAAN'!C23</f>
        <v/>
      </c>
    </row>
  </sheetData>
  <mergeCells count="14">
    <mergeCell ref="A50:E50"/>
    <mergeCell ref="B1:E1"/>
    <mergeCell ref="B4:E4"/>
    <mergeCell ref="A38:E38"/>
    <mergeCell ref="A7:E7"/>
    <mergeCell ref="A25:E25"/>
    <mergeCell ref="A11:E11"/>
    <mergeCell ref="A8:E8"/>
    <mergeCell ref="A45:E45"/>
    <mergeCell ref="B3:E3"/>
    <mergeCell ref="B2:E2"/>
    <mergeCell ref="A1:A4"/>
    <mergeCell ref="A6:E6"/>
    <mergeCell ref="A17:E17"/>
  </mergeCells>
  <pageMargins left="0.4" right="0.4" top="0.5" bottom="0.5" header="0.5" footer="0.5"/>
  <pageSetup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62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6" customWidth="1" min="3" max="3"/>
    <col width="20" customWidth="1" min="4" max="4"/>
    <col width="20" customWidth="1" min="5" max="5"/>
  </cols>
  <sheetData>
    <row r="1">
      <c r="A1" s="9" t="inlineStr">
        <is>
          <t>[ TEMPAT LOGO ]
(Insert Picture
di sini)</t>
        </is>
      </c>
      <c r="B1" s="10">
        <f>'00_PROFIL_PERUSAHAAN'!C6</f>
        <v/>
      </c>
    </row>
    <row r="2">
      <c r="A2" s="11" t="n"/>
      <c r="B2" s="12">
        <f>'00_PROFIL_PERUSAHAAN'!C11 &amp; ", " &amp; '00_PROFIL_PERUSAHAAN'!C12</f>
        <v/>
      </c>
    </row>
    <row r="3">
      <c r="A3" s="11" t="n"/>
      <c r="B3" s="12">
        <f>"Telp: " &amp; '00_PROFIL_PERUSAHAAN'!C13 &amp; " | Email: " &amp; '00_PROFIL_PERUSAHAAN'!C14</f>
        <v/>
      </c>
    </row>
    <row r="4">
      <c r="A4" s="13" t="n"/>
      <c r="B4" s="14">
        <f>"NPWP: " &amp; '00_PROFIL_PERUSAHAAN'!C9 &amp; " | NIB: " &amp; '00_PROFIL_PERUSAHAAN'!C10</f>
        <v/>
      </c>
      <c r="C4" s="13" t="n"/>
      <c r="D4" s="13" t="n"/>
      <c r="E4" s="13" t="n"/>
    </row>
    <row r="6">
      <c r="A6" s="15" t="inlineStr">
        <is>
          <t>LAPORAN POSISI KEUANGAN (NERACA)</t>
        </is>
      </c>
    </row>
    <row r="7">
      <c r="A7" s="16">
        <f>'00_PROFIL_PERUSAHAAN'!C15</f>
        <v/>
      </c>
    </row>
    <row r="8">
      <c r="A8" s="17" t="inlineStr">
        <is>
          <t>(Dinyatakan dalam Rupiah Indonesia [IDR], kecuali dinyatakan lain)</t>
        </is>
      </c>
    </row>
    <row r="10">
      <c r="A10" s="18" t="inlineStr">
        <is>
          <t>Kode Akun</t>
        </is>
      </c>
      <c r="B10" s="19" t="inlineStr">
        <is>
          <t>Akun / Komponen Posisi Keuangan</t>
        </is>
      </c>
      <c r="C10" s="18" t="inlineStr">
        <is>
          <t>Cat.</t>
        </is>
      </c>
      <c r="D10" s="20" t="inlineStr">
        <is>
          <t>31 Des 2025 (IDR)</t>
        </is>
      </c>
      <c r="E10" s="20" t="inlineStr">
        <is>
          <t>31 Des 2024 (IDR)</t>
        </is>
      </c>
    </row>
    <row r="11">
      <c r="A11" s="34" t="inlineStr"/>
    </row>
    <row r="12">
      <c r="A12" s="35" t="inlineStr"/>
    </row>
    <row r="13">
      <c r="A13" s="17" t="inlineStr">
        <is>
          <t>1-1000</t>
        </is>
      </c>
      <c r="B13" s="22" t="inlineStr">
        <is>
          <t>Kas dan Setara Kas</t>
        </is>
      </c>
      <c r="C13" s="17" t="inlineStr">
        <is>
          <t>8</t>
        </is>
      </c>
      <c r="D13" s="23" t="n">
        <v>285000000</v>
      </c>
      <c r="E13" s="23" t="n">
        <v>210000000</v>
      </c>
    </row>
    <row r="14">
      <c r="A14" s="17" t="inlineStr">
        <is>
          <t>1-1010</t>
        </is>
      </c>
      <c r="B14" s="22" t="inlineStr">
        <is>
          <t>Bank (Rekening Operasional &amp; Giro)</t>
        </is>
      </c>
      <c r="C14" s="17" t="inlineStr">
        <is>
          <t>9</t>
        </is>
      </c>
      <c r="D14" s="23" t="n">
        <v>640000000</v>
      </c>
      <c r="E14" s="23" t="n">
        <v>520000000</v>
      </c>
    </row>
    <row r="15">
      <c r="A15" s="17" t="inlineStr">
        <is>
          <t>1-1020</t>
        </is>
      </c>
      <c r="B15" s="22" t="inlineStr">
        <is>
          <t>Deposito Berjangka (Jatuh Tempo &lt;= 3 bln)</t>
        </is>
      </c>
      <c r="C15" s="17" t="inlineStr"/>
      <c r="D15" s="23" t="n">
        <v>200000000</v>
      </c>
      <c r="E15" s="23" t="n">
        <v>150000000</v>
      </c>
    </row>
    <row r="16">
      <c r="A16" s="17" t="inlineStr">
        <is>
          <t>1-1100</t>
        </is>
      </c>
      <c r="B16" s="22" t="inlineStr">
        <is>
          <t>Piutang Usaha (Trade Receivables)</t>
        </is>
      </c>
      <c r="C16" s="17" t="inlineStr">
        <is>
          <t>10</t>
        </is>
      </c>
      <c r="D16" s="23" t="n">
        <v>410000000</v>
      </c>
      <c r="E16" s="23" t="n">
        <v>360000000</v>
      </c>
    </row>
    <row r="17">
      <c r="A17" s="17" t="inlineStr">
        <is>
          <t>1-1110</t>
        </is>
      </c>
      <c r="B17" s="22" t="inlineStr">
        <is>
          <t>Penyisihan Piutang Tak Tertagih</t>
        </is>
      </c>
      <c r="C17" s="17" t="inlineStr"/>
      <c r="D17" s="23" t="n">
        <v>-15000000</v>
      </c>
      <c r="E17" s="23" t="n">
        <v>-10000000</v>
      </c>
    </row>
    <row r="18">
      <c r="A18" s="17" t="inlineStr">
        <is>
          <t>1-1200</t>
        </is>
      </c>
      <c r="B18" s="22" t="inlineStr">
        <is>
          <t>Persediaan Barang Dagang (Inventory)</t>
        </is>
      </c>
      <c r="C18" s="17" t="inlineStr">
        <is>
          <t>3</t>
        </is>
      </c>
      <c r="D18" s="23" t="n">
        <v>480000000</v>
      </c>
      <c r="E18" s="23" t="n">
        <v>420000000</v>
      </c>
    </row>
    <row r="19">
      <c r="A19" s="17" t="inlineStr">
        <is>
          <t>1-1300</t>
        </is>
      </c>
      <c r="B19" s="22" t="inlineStr">
        <is>
          <t>Uang Muka Pajak (PPh 22, 23, 25 Dibayar Dimuka)</t>
        </is>
      </c>
      <c r="C19" s="17" t="inlineStr">
        <is>
          <t>11</t>
        </is>
      </c>
      <c r="D19" s="23" t="n">
        <v>58000000</v>
      </c>
      <c r="E19" s="23" t="n">
        <v>45000000</v>
      </c>
    </row>
    <row r="20">
      <c r="A20" s="17" t="inlineStr">
        <is>
          <t>1-1400</t>
        </is>
      </c>
      <c r="B20" s="22" t="inlineStr">
        <is>
          <t>Beban Dibayar Dimuka (Sewa &amp; Asuransi)</t>
        </is>
      </c>
      <c r="C20" s="17" t="inlineStr"/>
      <c r="D20" s="23" t="n">
        <v>35000000</v>
      </c>
      <c r="E20" s="23" t="n">
        <v>30000000</v>
      </c>
    </row>
    <row r="21">
      <c r="A21" t="inlineStr"/>
      <c r="B21" s="24" t="inlineStr">
        <is>
          <t>Jumlah Aset Lancar</t>
        </is>
      </c>
      <c r="C21" t="inlineStr"/>
      <c r="D21" s="25">
        <f>SUM(D13:D20)</f>
        <v/>
      </c>
      <c r="E21" s="25">
        <f>SUM(E13:E20)</f>
        <v/>
      </c>
    </row>
    <row r="22">
      <c r="A22" s="35" t="inlineStr"/>
    </row>
    <row r="23">
      <c r="A23" s="17" t="inlineStr">
        <is>
          <t>1-2000</t>
        </is>
      </c>
      <c r="B23" s="22" t="inlineStr">
        <is>
          <t>Tanah (Hak Milik / HGB)</t>
        </is>
      </c>
      <c r="C23" s="17" t="inlineStr">
        <is>
          <t>6</t>
        </is>
      </c>
      <c r="D23" s="23" t="n">
        <v>1200000000</v>
      </c>
      <c r="E23" s="23" t="n">
        <v>1200000000</v>
      </c>
    </row>
    <row r="24">
      <c r="A24" s="17" t="inlineStr">
        <is>
          <t>1-2010</t>
        </is>
      </c>
      <c r="B24" s="22" t="inlineStr">
        <is>
          <t>Bangunan &amp; Gedung Kantor</t>
        </is>
      </c>
      <c r="C24" s="17" t="inlineStr">
        <is>
          <t>6</t>
        </is>
      </c>
      <c r="D24" s="23" t="n">
        <v>850000000</v>
      </c>
      <c r="E24" s="23" t="n">
        <v>850000000</v>
      </c>
    </row>
    <row r="25">
      <c r="A25" s="17" t="inlineStr">
        <is>
          <t>1-2020</t>
        </is>
      </c>
      <c r="B25" s="22" t="inlineStr">
        <is>
          <t>Akumulasi Penyusutan Gedung</t>
        </is>
      </c>
      <c r="C25" s="17" t="inlineStr">
        <is>
          <t>6</t>
        </is>
      </c>
      <c r="D25" s="23" t="n">
        <v>-170000000</v>
      </c>
      <c r="E25" s="23" t="n">
        <v>-127500000</v>
      </c>
    </row>
    <row r="26">
      <c r="A26" s="17" t="inlineStr">
        <is>
          <t>1-2030</t>
        </is>
      </c>
      <c r="B26" s="22" t="inlineStr">
        <is>
          <t>Kendaraan Operasional</t>
        </is>
      </c>
      <c r="C26" s="17" t="inlineStr">
        <is>
          <t>6</t>
        </is>
      </c>
      <c r="D26" s="23" t="n">
        <v>320000000</v>
      </c>
      <c r="E26" s="23" t="n">
        <v>320000000</v>
      </c>
    </row>
    <row r="27">
      <c r="A27" s="17" t="inlineStr">
        <is>
          <t>1-2040</t>
        </is>
      </c>
      <c r="B27" s="22" t="inlineStr">
        <is>
          <t>Akumulasi Penyusutan Kendaraan</t>
        </is>
      </c>
      <c r="C27" s="17" t="inlineStr">
        <is>
          <t>6</t>
        </is>
      </c>
      <c r="D27" s="23" t="n">
        <v>-128000000</v>
      </c>
      <c r="E27" s="23" t="n">
        <v>-80000000</v>
      </c>
    </row>
    <row r="28">
      <c r="A28" s="17" t="inlineStr">
        <is>
          <t>1-2050</t>
        </is>
      </c>
      <c r="B28" s="22" t="inlineStr">
        <is>
          <t>Peralatan Kantor &amp; IT</t>
        </is>
      </c>
      <c r="C28" s="17" t="inlineStr">
        <is>
          <t>6</t>
        </is>
      </c>
      <c r="D28" s="23" t="n">
        <v>95000000</v>
      </c>
      <c r="E28" s="23" t="n">
        <v>75000000</v>
      </c>
    </row>
    <row r="29">
      <c r="A29" s="17" t="inlineStr">
        <is>
          <t>1-2060</t>
        </is>
      </c>
      <c r="B29" s="22" t="inlineStr">
        <is>
          <t>Akumulasi Penyusutan Peralatan</t>
        </is>
      </c>
      <c r="C29" s="17" t="inlineStr">
        <is>
          <t>6</t>
        </is>
      </c>
      <c r="D29" s="23" t="n">
        <v>-45000000</v>
      </c>
      <c r="E29" s="23" t="n">
        <v>-28000000</v>
      </c>
    </row>
    <row r="30">
      <c r="A30" s="17" t="inlineStr">
        <is>
          <t>1-2100</t>
        </is>
      </c>
      <c r="B30" s="22" t="inlineStr">
        <is>
          <t>Aset Tidak Berwujud (Software/Lisensi)</t>
        </is>
      </c>
      <c r="C30" s="17" t="inlineStr"/>
      <c r="D30" s="23" t="n">
        <v>30000000</v>
      </c>
      <c r="E30" s="23" t="n">
        <v>30000000</v>
      </c>
    </row>
    <row r="31">
      <c r="A31" t="inlineStr"/>
      <c r="B31" s="24" t="inlineStr">
        <is>
          <t>Jumlah Aset Tidak Lancar</t>
        </is>
      </c>
      <c r="C31" t="inlineStr"/>
      <c r="D31" s="25">
        <f>SUM(D23:D30)</f>
        <v/>
      </c>
      <c r="E31" s="25">
        <f>SUM(E23:E30)</f>
        <v/>
      </c>
    </row>
    <row r="32">
      <c r="A32" t="inlineStr"/>
      <c r="B32" s="28" t="inlineStr">
        <is>
          <t>TOTAL ASET</t>
        </is>
      </c>
      <c r="C32" t="inlineStr"/>
      <c r="D32" s="29">
        <f>D21+D31</f>
        <v/>
      </c>
      <c r="E32" s="29">
        <f>E21+E31</f>
        <v/>
      </c>
    </row>
    <row r="33">
      <c r="A33" s="34" t="inlineStr"/>
    </row>
    <row r="34">
      <c r="A34" s="35" t="inlineStr"/>
    </row>
    <row r="35">
      <c r="A35" s="17" t="inlineStr">
        <is>
          <t>2-1000</t>
        </is>
      </c>
      <c r="B35" s="22" t="inlineStr">
        <is>
          <t>Utang Usaha (Trade Payables)</t>
        </is>
      </c>
      <c r="C35" s="17" t="inlineStr">
        <is>
          <t>12</t>
        </is>
      </c>
      <c r="D35" s="23" t="n">
        <v>310000000</v>
      </c>
      <c r="E35" s="23" t="n">
        <v>260000000</v>
      </c>
    </row>
    <row r="36">
      <c r="A36" s="17" t="inlineStr">
        <is>
          <t>2-1010</t>
        </is>
      </c>
      <c r="B36" s="22" t="inlineStr">
        <is>
          <t>Utang Gaji &amp; Tunjangan Karyawan</t>
        </is>
      </c>
      <c r="C36" s="17" t="inlineStr"/>
      <c r="D36" s="23" t="n">
        <v>42000000</v>
      </c>
      <c r="E36" s="23" t="n">
        <v>38000000</v>
      </c>
    </row>
    <row r="37">
      <c r="A37" s="17" t="inlineStr">
        <is>
          <t>2-1020</t>
        </is>
      </c>
      <c r="B37" s="22" t="inlineStr">
        <is>
          <t>Utang Pajak (PPh 21, 23, 29, &amp; PPN Terutang)</t>
        </is>
      </c>
      <c r="C37" s="17" t="inlineStr">
        <is>
          <t>13</t>
        </is>
      </c>
      <c r="D37" s="23" t="n">
        <v>68500000</v>
      </c>
      <c r="E37" s="23" t="n">
        <v>52000000</v>
      </c>
    </row>
    <row r="38">
      <c r="A38" s="17" t="inlineStr">
        <is>
          <t>2-1030</t>
        </is>
      </c>
      <c r="B38" s="22" t="inlineStr">
        <is>
          <t>Beban Akrual / Masih Harus Dibayar</t>
        </is>
      </c>
      <c r="C38" s="17" t="inlineStr"/>
      <c r="D38" s="23" t="n">
        <v>18000000</v>
      </c>
      <c r="E38" s="23" t="n">
        <v>15000000</v>
      </c>
    </row>
    <row r="39">
      <c r="A39" s="17" t="inlineStr">
        <is>
          <t>2-1040</t>
        </is>
      </c>
      <c r="B39" s="22" t="inlineStr">
        <is>
          <t>Utang Bank Jangka Pendek (Jatuh Tempo &lt; 1 Thn)</t>
        </is>
      </c>
      <c r="C39" s="17" t="inlineStr"/>
      <c r="D39" s="23" t="n">
        <v>80000000</v>
      </c>
      <c r="E39" s="23" t="n">
        <v>75000000</v>
      </c>
    </row>
    <row r="40">
      <c r="A40" t="inlineStr"/>
      <c r="B40" s="24" t="inlineStr">
        <is>
          <t>Jumlah Liabilitas Jangka Pendek</t>
        </is>
      </c>
      <c r="C40" t="inlineStr"/>
      <c r="D40" s="25">
        <f>SUM(D35:D39)</f>
        <v/>
      </c>
      <c r="E40" s="25">
        <f>SUM(E35:E39)</f>
        <v/>
      </c>
    </row>
    <row r="41">
      <c r="A41" s="35" t="inlineStr"/>
    </row>
    <row r="42">
      <c r="A42" s="17" t="inlineStr">
        <is>
          <t>2-2000</t>
        </is>
      </c>
      <c r="B42" s="22" t="inlineStr">
        <is>
          <t>Utang Bank Jangka Panjang</t>
        </is>
      </c>
      <c r="C42" s="17" t="inlineStr">
        <is>
          <t>14</t>
        </is>
      </c>
      <c r="D42" s="23" t="n">
        <v>350000000</v>
      </c>
      <c r="E42" s="23" t="n">
        <v>430000000</v>
      </c>
    </row>
    <row r="43">
      <c r="A43" s="17" t="inlineStr">
        <is>
          <t>2-2010</t>
        </is>
      </c>
      <c r="B43" s="22" t="inlineStr">
        <is>
          <t>Utang Pemegang Saham / Pihak Berelasi</t>
        </is>
      </c>
      <c r="C43" s="17" t="inlineStr"/>
      <c r="D43" s="23" t="n">
        <v>100000000</v>
      </c>
      <c r="E43" s="23" t="n">
        <v>100000000</v>
      </c>
    </row>
    <row r="44">
      <c r="A44" t="inlineStr"/>
      <c r="B44" s="24" t="inlineStr">
        <is>
          <t>Jumlah Liabilitas Jangka Panjang</t>
        </is>
      </c>
      <c r="C44" t="inlineStr"/>
      <c r="D44" s="25">
        <f>SUM(D42:D43)</f>
        <v/>
      </c>
      <c r="E44" s="25">
        <f>SUM(E42:E43)</f>
        <v/>
      </c>
    </row>
    <row r="45">
      <c r="A45" t="inlineStr"/>
      <c r="B45" s="26" t="inlineStr">
        <is>
          <t>TOTAL LIABILITAS</t>
        </is>
      </c>
      <c r="C45" t="inlineStr"/>
      <c r="D45" s="27">
        <f>D40+D44</f>
        <v/>
      </c>
      <c r="E45" s="27">
        <f>E40+E44</f>
        <v/>
      </c>
    </row>
    <row r="46">
      <c r="A46" s="35" t="inlineStr"/>
    </row>
    <row r="47">
      <c r="A47" s="17" t="inlineStr">
        <is>
          <t>3-1000</t>
        </is>
      </c>
      <c r="B47" s="22" t="inlineStr">
        <is>
          <t>Modal Saham Ditempatkan &amp; Disetor Penuh</t>
        </is>
      </c>
      <c r="C47" s="17" t="inlineStr">
        <is>
          <t>15</t>
        </is>
      </c>
      <c r="D47" s="23" t="n">
        <v>1500000000</v>
      </c>
      <c r="E47" s="23" t="n">
        <v>1500000000</v>
      </c>
    </row>
    <row r="48">
      <c r="A48" s="17" t="inlineStr">
        <is>
          <t>3-2000</t>
        </is>
      </c>
      <c r="B48" s="22" t="inlineStr">
        <is>
          <t>Saldo Laba Ditahan Tahun-Tahun Lalu</t>
        </is>
      </c>
      <c r="C48" s="17" t="inlineStr"/>
      <c r="D48" s="23" t="n">
        <v>1241500000</v>
      </c>
      <c r="E48" s="23" t="n">
        <v>729500000</v>
      </c>
    </row>
    <row r="49">
      <c r="A49" s="17" t="inlineStr">
        <is>
          <t>3-3000</t>
        </is>
      </c>
      <c r="B49" s="22" t="inlineStr">
        <is>
          <t>Laba Bersih Tahun Berjalan</t>
        </is>
      </c>
      <c r="C49" s="17" t="inlineStr"/>
      <c r="D49" s="23">
        <f>'01_LABA_RUGI'!D47</f>
        <v/>
      </c>
      <c r="E49" s="23" t="n">
        <v>512000000</v>
      </c>
    </row>
    <row r="50">
      <c r="A50" t="inlineStr"/>
      <c r="B50" s="24" t="inlineStr">
        <is>
          <t>Jumlah Ekuitas</t>
        </is>
      </c>
      <c r="C50" t="inlineStr"/>
      <c r="D50" s="25">
        <f>SUM(D47:D49)</f>
        <v/>
      </c>
      <c r="E50" s="25">
        <f>SUM(E47:E49)</f>
        <v/>
      </c>
    </row>
    <row r="51">
      <c r="A51" t="inlineStr"/>
      <c r="B51" s="28" t="inlineStr">
        <is>
          <t>TOTAL LIABILITAS DAN EKUITAS</t>
        </is>
      </c>
      <c r="C51" t="inlineStr"/>
      <c r="D51" s="29">
        <f>D45+D50</f>
        <v/>
      </c>
      <c r="E51" s="29">
        <f>E45+E50</f>
        <v/>
      </c>
    </row>
    <row r="52">
      <c r="A52" t="inlineStr"/>
      <c r="B52" s="36" t="inlineStr">
        <is>
          <t>[KONTROL KESEIMBANGAN / BALANCE CHECK]</t>
        </is>
      </c>
      <c r="C52" t="inlineStr"/>
      <c r="D52" s="37">
        <f>D32-D51</f>
        <v/>
      </c>
      <c r="E52" s="37">
        <f>E32-E51</f>
        <v/>
      </c>
    </row>
    <row r="55">
      <c r="A55" s="30">
        <f>"" &amp; '00_PROFIL_PERUSAHAAN'!C17 &amp; ", " &amp; '00_PROFIL_PERUSAHAAN'!C16</f>
        <v/>
      </c>
    </row>
    <row r="57">
      <c r="A57" s="31" t="inlineStr">
        <is>
          <t>Disiapkan Oleh:</t>
        </is>
      </c>
      <c r="C57" s="31" t="inlineStr">
        <is>
          <t>Diperiksa Oleh:</t>
        </is>
      </c>
      <c r="E57" s="31" t="inlineStr">
        <is>
          <t>Disetujui Oleh:</t>
        </is>
      </c>
    </row>
    <row r="61">
      <c r="A61" s="32">
        <f>'00_PROFIL_PERUSAHAAN'!C18</f>
        <v/>
      </c>
      <c r="C61" s="32">
        <f>'00_PROFIL_PERUSAHAAN'!C20</f>
        <v/>
      </c>
      <c r="E61" s="32">
        <f>'00_PROFIL_PERUSAHAAN'!C22</f>
        <v/>
      </c>
    </row>
    <row r="62">
      <c r="A62" s="33">
        <f>'00_PROFIL_PERUSAHAAN'!C19</f>
        <v/>
      </c>
      <c r="C62" s="33">
        <f>'00_PROFIL_PERUSAHAAN'!C21</f>
        <v/>
      </c>
      <c r="E62" s="33">
        <f>'00_PROFIL_PERUSAHAAN'!C23</f>
        <v/>
      </c>
    </row>
  </sheetData>
  <mergeCells count="16">
    <mergeCell ref="A34:E34"/>
    <mergeCell ref="A12:E12"/>
    <mergeCell ref="B1:E1"/>
    <mergeCell ref="A55:E55"/>
    <mergeCell ref="B4:E4"/>
    <mergeCell ref="A7:E7"/>
    <mergeCell ref="A41:E41"/>
    <mergeCell ref="A33:E33"/>
    <mergeCell ref="A11:E11"/>
    <mergeCell ref="A8:E8"/>
    <mergeCell ref="A46:E46"/>
    <mergeCell ref="B3:E3"/>
    <mergeCell ref="B2:E2"/>
    <mergeCell ref="A1:A4"/>
    <mergeCell ref="A6:E6"/>
    <mergeCell ref="A22:E22"/>
  </mergeCells>
  <pageMargins left="0.4" right="0.4" top="0.5" bottom="0.5" header="0.5" footer="0.5"/>
  <pageSetup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43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42" customWidth="1" min="2" max="2"/>
    <col width="6" customWidth="1" min="3" max="3"/>
    <col width="20" customWidth="1" min="4" max="4"/>
    <col width="20" customWidth="1" min="5" max="5"/>
  </cols>
  <sheetData>
    <row r="1">
      <c r="A1" s="9" t="inlineStr">
        <is>
          <t>[ TEMPAT LOGO ]
(Insert Picture
di sini)</t>
        </is>
      </c>
      <c r="B1" s="10">
        <f>'00_PROFIL_PERUSAHAAN'!C6</f>
        <v/>
      </c>
    </row>
    <row r="2">
      <c r="A2" s="11" t="n"/>
      <c r="B2" s="12">
        <f>'00_PROFIL_PERUSAHAAN'!C11 &amp; ", " &amp; '00_PROFIL_PERUSAHAAN'!C12</f>
        <v/>
      </c>
    </row>
    <row r="3">
      <c r="A3" s="11" t="n"/>
      <c r="B3" s="12">
        <f>"Telp: " &amp; '00_PROFIL_PERUSAHAAN'!C13 &amp; " | Email: " &amp; '00_PROFIL_PERUSAHAAN'!C14</f>
        <v/>
      </c>
    </row>
    <row r="4">
      <c r="A4" s="13" t="n"/>
      <c r="B4" s="14">
        <f>"NPWP: " &amp; '00_PROFIL_PERUSAHAAN'!C9 &amp; " | NIB: " &amp; '00_PROFIL_PERUSAHAAN'!C10</f>
        <v/>
      </c>
      <c r="C4" s="13" t="n"/>
      <c r="D4" s="13" t="n"/>
      <c r="E4" s="13" t="n"/>
    </row>
    <row r="6">
      <c r="A6" s="15" t="inlineStr">
        <is>
          <t>LAPORAN ARUS KAS</t>
        </is>
      </c>
    </row>
    <row r="7">
      <c r="A7" s="16">
        <f>'00_PROFIL_PERUSAHAAN'!C15</f>
        <v/>
      </c>
    </row>
    <row r="8">
      <c r="A8" s="17" t="inlineStr">
        <is>
          <t>(Dinyatakan dalam Rupiah Indonesia [IDR], kecuali dinyatakan lain)</t>
        </is>
      </c>
    </row>
    <row r="10">
      <c r="A10" s="18" t="inlineStr">
        <is>
          <t>No.</t>
        </is>
      </c>
      <c r="B10" s="19" t="inlineStr">
        <is>
          <t>Aktivitas Arus Kas</t>
        </is>
      </c>
      <c r="C10" s="18" t="inlineStr">
        <is>
          <t>Cat.</t>
        </is>
      </c>
      <c r="D10" s="20" t="inlineStr">
        <is>
          <t>Tahun 2025 (IDR)</t>
        </is>
      </c>
      <c r="E10" s="20" t="inlineStr">
        <is>
          <t>Tahun 2024 (IDR)</t>
        </is>
      </c>
    </row>
    <row r="11">
      <c r="A11" s="34" t="inlineStr"/>
    </row>
    <row r="12">
      <c r="A12" s="17" t="inlineStr">
        <is>
          <t>1</t>
        </is>
      </c>
      <c r="B12" s="22" t="inlineStr">
        <is>
          <t>Penerimaan Kas dari Pelanggan &amp; Penjualan</t>
        </is>
      </c>
      <c r="C12" s="17" t="inlineStr"/>
      <c r="D12" s="23" t="n">
        <v>3850000000</v>
      </c>
      <c r="E12" s="23" t="n">
        <v>3280000000</v>
      </c>
    </row>
    <row r="13">
      <c r="A13" s="17" t="inlineStr">
        <is>
          <t>2</t>
        </is>
      </c>
      <c r="B13" s="22" t="inlineStr">
        <is>
          <t>Pembayaran Kas kepada Pemasok &amp; Vendor</t>
        </is>
      </c>
      <c r="C13" s="17" t="inlineStr"/>
      <c r="D13" s="23" t="n">
        <v>-2050000000</v>
      </c>
      <c r="E13" s="23" t="n">
        <v>-1800000000</v>
      </c>
    </row>
    <row r="14">
      <c r="A14" s="17" t="inlineStr">
        <is>
          <t>3</t>
        </is>
      </c>
      <c r="B14" s="22" t="inlineStr">
        <is>
          <t>Pembayaran Gaji &amp; Tunjangan Karyawan</t>
        </is>
      </c>
      <c r="C14" s="17" t="inlineStr"/>
      <c r="D14" s="23" t="n">
        <v>-476000000</v>
      </c>
      <c r="E14" s="23" t="n">
        <v>-418000000</v>
      </c>
    </row>
    <row r="15">
      <c r="A15" s="17" t="inlineStr">
        <is>
          <t>4</t>
        </is>
      </c>
      <c r="B15" s="22" t="inlineStr">
        <is>
          <t>Pembayaran Biaya Operasional &amp; Umum</t>
        </is>
      </c>
      <c r="C15" s="17" t="inlineStr"/>
      <c r="D15" s="23" t="n">
        <v>-330000000</v>
      </c>
      <c r="E15" s="23" t="n">
        <v>-290000000</v>
      </c>
    </row>
    <row r="16">
      <c r="A16" s="17" t="inlineStr">
        <is>
          <t>5</t>
        </is>
      </c>
      <c r="B16" s="22" t="inlineStr">
        <is>
          <t>Penerimaan Bunga Bank &amp; Jasa Giro</t>
        </is>
      </c>
      <c r="C16" s="17" t="inlineStr"/>
      <c r="D16" s="23" t="n">
        <v>12500000</v>
      </c>
      <c r="E16" s="23" t="n">
        <v>9800000</v>
      </c>
    </row>
    <row r="17">
      <c r="A17" s="17" t="inlineStr">
        <is>
          <t>6</t>
        </is>
      </c>
      <c r="B17" s="22" t="inlineStr">
        <is>
          <t>Pembayaran Bunga Pinjaman &amp; Biaya Bank</t>
        </is>
      </c>
      <c r="C17" s="17" t="inlineStr"/>
      <c r="D17" s="23" t="n">
        <v>-31600000</v>
      </c>
      <c r="E17" s="23" t="n">
        <v>-35100000</v>
      </c>
    </row>
    <row r="18">
      <c r="A18" s="17" t="inlineStr">
        <is>
          <t>7</t>
        </is>
      </c>
      <c r="B18" s="22" t="inlineStr">
        <is>
          <t>Pembayaran Pajak Penghasilan (PPh Badan/Final)</t>
        </is>
      </c>
      <c r="C18" s="17" t="inlineStr"/>
      <c r="D18" s="23" t="n">
        <v>-115000000</v>
      </c>
      <c r="E18" s="23" t="n">
        <v>-95000000</v>
      </c>
    </row>
    <row r="19">
      <c r="A19" t="inlineStr"/>
      <c r="B19" s="24" t="inlineStr">
        <is>
          <t>Arus Kas Bersih yang Diperoleh dari Aktivitas Operasi</t>
        </is>
      </c>
      <c r="C19" t="inlineStr"/>
      <c r="D19" s="25">
        <f>SUM(D12:D18)</f>
        <v/>
      </c>
      <c r="E19" s="25">
        <f>SUM(E12:E18)</f>
        <v/>
      </c>
    </row>
    <row r="20">
      <c r="A20" s="34" t="inlineStr"/>
    </row>
    <row r="21">
      <c r="A21" s="17" t="inlineStr">
        <is>
          <t>8</t>
        </is>
      </c>
      <c r="B21" s="22" t="inlineStr">
        <is>
          <t>Pembelian Aset Tetap (Peralatan Kantor &amp; Kendaraan)</t>
        </is>
      </c>
      <c r="C21" s="17" t="inlineStr"/>
      <c r="D21" s="23" t="n">
        <v>-120000000</v>
      </c>
      <c r="E21" s="23" t="n">
        <v>-85000000</v>
      </c>
    </row>
    <row r="22">
      <c r="A22" s="17" t="inlineStr">
        <is>
          <t>9</t>
        </is>
      </c>
      <c r="B22" s="22" t="inlineStr">
        <is>
          <t>Hasil Penjualan Aset Tetap Bekas</t>
        </is>
      </c>
      <c r="C22" s="17" t="inlineStr"/>
      <c r="D22" s="23" t="n">
        <v>0</v>
      </c>
      <c r="E22" s="23" t="n">
        <v>15000000</v>
      </c>
    </row>
    <row r="23">
      <c r="A23" s="17" t="inlineStr">
        <is>
          <t>10</t>
        </is>
      </c>
      <c r="B23" s="22" t="inlineStr">
        <is>
          <t>Penempatan Deposito Berjangka</t>
        </is>
      </c>
      <c r="C23" s="17" t="inlineStr"/>
      <c r="D23" s="23" t="n">
        <v>-50000000</v>
      </c>
      <c r="E23" s="23" t="n">
        <v>-50000000</v>
      </c>
    </row>
    <row r="24">
      <c r="A24" t="inlineStr"/>
      <c r="B24" s="24" t="inlineStr">
        <is>
          <t>Arus Kas Bersih yang Digunakan untuk Aktivitas Investasi</t>
        </is>
      </c>
      <c r="C24" t="inlineStr"/>
      <c r="D24" s="25">
        <f>SUM(D21:D23)</f>
        <v/>
      </c>
      <c r="E24" s="25">
        <f>SUM(E21:E23)</f>
        <v/>
      </c>
    </row>
    <row r="25">
      <c r="A25" s="34" t="inlineStr"/>
    </row>
    <row r="26">
      <c r="A26" s="17" t="inlineStr">
        <is>
          <t>11</t>
        </is>
      </c>
      <c r="B26" s="22" t="inlineStr">
        <is>
          <t>Penerimaan Setoran Modal Saham</t>
        </is>
      </c>
      <c r="C26" s="17" t="inlineStr"/>
      <c r="D26" s="23" t="n">
        <v>0</v>
      </c>
      <c r="E26" s="23" t="n">
        <v>0</v>
      </c>
    </row>
    <row r="27">
      <c r="A27" s="17" t="inlineStr">
        <is>
          <t>12</t>
        </is>
      </c>
      <c r="B27" s="22" t="inlineStr">
        <is>
          <t>Pembayaran Pelunasan Pokok Utang Bank</t>
        </is>
      </c>
      <c r="C27" s="17" t="inlineStr"/>
      <c r="D27" s="23" t="n">
        <v>-80000000</v>
      </c>
      <c r="E27" s="23" t="n">
        <v>-75000000</v>
      </c>
    </row>
    <row r="28">
      <c r="A28" s="17" t="inlineStr">
        <is>
          <t>13</t>
        </is>
      </c>
      <c r="B28" s="22" t="inlineStr">
        <is>
          <t>Pembayaran Dividen / Prive Pemilik</t>
        </is>
      </c>
      <c r="C28" s="17" t="inlineStr"/>
      <c r="D28" s="23" t="n">
        <v>-450000000</v>
      </c>
      <c r="E28" s="23" t="n">
        <v>-300000000</v>
      </c>
    </row>
    <row r="29">
      <c r="A29" t="inlineStr"/>
      <c r="B29" s="24" t="inlineStr">
        <is>
          <t>Arus Kas Bersih yang Digunakan untuk Aktivitas Pendanaan</t>
        </is>
      </c>
      <c r="C29" t="inlineStr"/>
      <c r="D29" s="25">
        <f>SUM(D26:D28)</f>
        <v/>
      </c>
      <c r="E29" s="25">
        <f>SUM(E26:E28)</f>
        <v/>
      </c>
    </row>
    <row r="30">
      <c r="A30" t="inlineStr"/>
      <c r="B30" s="26" t="inlineStr">
        <is>
          <t>KENAIKAN / (PENURUNAN) BERSIH KAS &amp; SETARA KAS</t>
        </is>
      </c>
      <c r="C30" t="inlineStr"/>
      <c r="D30" s="27">
        <f>D19+D24+D29</f>
        <v/>
      </c>
      <c r="E30" s="27">
        <f>E19+E24+E29</f>
        <v/>
      </c>
    </row>
    <row r="31">
      <c r="A31" s="17" t="inlineStr"/>
      <c r="B31" s="22" t="inlineStr">
        <is>
          <t>KAS DAN SETARA KAS PADA AWAL PERIODE</t>
        </is>
      </c>
      <c r="C31" s="17" t="inlineStr"/>
      <c r="D31" s="23" t="n">
        <v>730000000</v>
      </c>
      <c r="E31" s="23" t="n">
        <v>538300000</v>
      </c>
    </row>
    <row r="32">
      <c r="A32" t="inlineStr"/>
      <c r="B32" s="28" t="inlineStr">
        <is>
          <t>KAS DAN SETARA KAS PADA AKHIR PERIODE</t>
        </is>
      </c>
      <c r="C32" t="inlineStr"/>
      <c r="D32" s="29">
        <f>D30+D31</f>
        <v/>
      </c>
      <c r="E32" s="29">
        <f>E30+E31</f>
        <v/>
      </c>
    </row>
    <row r="33">
      <c r="A33" t="inlineStr"/>
      <c r="B33" s="36" t="inlineStr">
        <is>
          <t>[KONTROL KAS NERACA: Kas + Bank]</t>
        </is>
      </c>
      <c r="C33" t="inlineStr"/>
      <c r="D33" s="37">
        <f>'02_NERACA'!D13+'02_NERACA'!D14</f>
        <v/>
      </c>
      <c r="E33" s="37">
        <f>'02_NERACA'!E13+'02_NERACA'!E14</f>
        <v/>
      </c>
    </row>
    <row r="36">
      <c r="A36" s="30">
        <f>"" &amp; '00_PROFIL_PERUSAHAAN'!C17 &amp; ", " &amp; '00_PROFIL_PERUSAHAAN'!C16</f>
        <v/>
      </c>
    </row>
    <row r="38">
      <c r="A38" s="31" t="inlineStr">
        <is>
          <t>Disiapkan Oleh:</t>
        </is>
      </c>
      <c r="C38" s="31" t="inlineStr">
        <is>
          <t>Diperiksa Oleh:</t>
        </is>
      </c>
      <c r="E38" s="31" t="inlineStr">
        <is>
          <t>Disetujui Oleh:</t>
        </is>
      </c>
    </row>
    <row r="42">
      <c r="A42" s="32">
        <f>'00_PROFIL_PERUSAHAAN'!C18</f>
        <v/>
      </c>
      <c r="C42" s="32">
        <f>'00_PROFIL_PERUSAHAAN'!C20</f>
        <v/>
      </c>
      <c r="E42" s="32">
        <f>'00_PROFIL_PERUSAHAAN'!C22</f>
        <v/>
      </c>
    </row>
    <row r="43">
      <c r="A43" s="33">
        <f>'00_PROFIL_PERUSAHAAN'!C19</f>
        <v/>
      </c>
      <c r="C43" s="33">
        <f>'00_PROFIL_PERUSAHAAN'!C21</f>
        <v/>
      </c>
      <c r="E43" s="33">
        <f>'00_PROFIL_PERUSAHAAN'!C23</f>
        <v/>
      </c>
    </row>
  </sheetData>
  <mergeCells count="12">
    <mergeCell ref="B1:E1"/>
    <mergeCell ref="A20:E20"/>
    <mergeCell ref="B4:E4"/>
    <mergeCell ref="A7:E7"/>
    <mergeCell ref="A25:E25"/>
    <mergeCell ref="A11:E11"/>
    <mergeCell ref="A8:E8"/>
    <mergeCell ref="B3:E3"/>
    <mergeCell ref="B2:E2"/>
    <mergeCell ref="A1:A4"/>
    <mergeCell ref="A36:E36"/>
    <mergeCell ref="A6:E6"/>
  </mergeCells>
  <pageMargins left="0.4" right="0.4" top="0.5" bottom="0.5" header="0.5" footer="0.5"/>
  <pageSetup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27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20" customWidth="1" min="5" max="5"/>
  </cols>
  <sheetData>
    <row r="1">
      <c r="A1" s="9" t="inlineStr">
        <is>
          <t>[ TEMPAT LOGO ]
(Insert Picture
di sini)</t>
        </is>
      </c>
      <c r="B1" s="10">
        <f>'00_PROFIL_PERUSAHAAN'!C6</f>
        <v/>
      </c>
    </row>
    <row r="2">
      <c r="A2" s="11" t="n"/>
      <c r="B2" s="12">
        <f>'00_PROFIL_PERUSAHAAN'!C11 &amp; ", " &amp; '00_PROFIL_PERUSAHAAN'!C12</f>
        <v/>
      </c>
    </row>
    <row r="3">
      <c r="A3" s="11" t="n"/>
      <c r="B3" s="12">
        <f>"Telp: " &amp; '00_PROFIL_PERUSAHAAN'!C13 &amp; " | Email: " &amp; '00_PROFIL_PERUSAHAAN'!C14</f>
        <v/>
      </c>
    </row>
    <row r="4">
      <c r="A4" s="13" t="n"/>
      <c r="B4" s="14">
        <f>"NPWP: " &amp; '00_PROFIL_PERUSAHAAN'!C9 &amp; " | NIB: " &amp; '00_PROFIL_PERUSAHAAN'!C10</f>
        <v/>
      </c>
      <c r="C4" s="13" t="n"/>
      <c r="D4" s="13" t="n"/>
      <c r="E4" s="13" t="n"/>
    </row>
    <row r="6">
      <c r="A6" s="15" t="inlineStr">
        <is>
          <t>LAPORAN PERUBAHAN EKUITAS</t>
        </is>
      </c>
    </row>
    <row r="7">
      <c r="A7" s="16">
        <f>'00_PROFIL_PERUSAHAAN'!C15</f>
        <v/>
      </c>
    </row>
    <row r="8">
      <c r="A8" s="17" t="inlineStr">
        <is>
          <t>(Dinyatakan dalam Rupiah Indonesia [IDR], kecuali dinyatakan lain)</t>
        </is>
      </c>
    </row>
    <row r="10">
      <c r="A10" s="19" t="inlineStr">
        <is>
          <t>Keterangan Mutasi Ekuitas</t>
        </is>
      </c>
      <c r="B10" s="20" t="inlineStr">
        <is>
          <t>Modal Disetor</t>
        </is>
      </c>
      <c r="C10" s="20" t="inlineStr">
        <is>
          <t>Saldo Laba Lalu</t>
        </is>
      </c>
      <c r="D10" s="20" t="inlineStr">
        <is>
          <t>Laba Berjalan</t>
        </is>
      </c>
      <c r="E10" s="20" t="inlineStr">
        <is>
          <t>Total Ekuitas</t>
        </is>
      </c>
    </row>
    <row r="11">
      <c r="A11" s="22" t="inlineStr">
        <is>
          <t>Saldo per 1 Januari 2025</t>
        </is>
      </c>
      <c r="B11" s="38" t="n">
        <v>1500000000</v>
      </c>
      <c r="C11" s="38" t="n">
        <v>729500000</v>
      </c>
      <c r="D11" s="38" t="n">
        <v>512000000</v>
      </c>
      <c r="E11" s="38">
        <f>SUM(B11:D11)</f>
        <v/>
      </c>
    </row>
    <row r="12">
      <c r="A12" s="22" t="inlineStr">
        <is>
          <t>Penyesuaian / Reklasifikasi Laba Tahun Lalu</t>
        </is>
      </c>
      <c r="B12" s="38" t="n">
        <v>0</v>
      </c>
      <c r="C12" s="38" t="n">
        <v>512000000</v>
      </c>
      <c r="D12" s="38" t="n">
        <v>-512000000</v>
      </c>
      <c r="E12" s="38">
        <f>SUM(B12:D12)</f>
        <v/>
      </c>
    </row>
    <row r="13">
      <c r="A13" s="22" t="inlineStr">
        <is>
          <t>Tambahan Setoran Modal Tahun Berjalan</t>
        </is>
      </c>
      <c r="B13" s="38" t="n">
        <v>0</v>
      </c>
      <c r="C13" s="38" t="n">
        <v>0</v>
      </c>
      <c r="D13" s="38" t="n">
        <v>0</v>
      </c>
      <c r="E13" s="38">
        <f>SUM(B13:D13)</f>
        <v/>
      </c>
    </row>
    <row r="14">
      <c r="A14" s="22" t="inlineStr">
        <is>
          <t>Laba Bersih Tahun Berjalan 2025</t>
        </is>
      </c>
      <c r="B14" s="38" t="n">
        <v>0</v>
      </c>
      <c r="C14" s="38" t="n">
        <v>0</v>
      </c>
      <c r="D14" s="38">
        <f>'01_LABA_RUGI'!D47</f>
        <v/>
      </c>
      <c r="E14" s="38">
        <f>SUM(B14:D14)</f>
        <v/>
      </c>
    </row>
    <row r="15">
      <c r="A15" s="22" t="inlineStr">
        <is>
          <t>Pembagian Dividen / Penarikan Prive</t>
        </is>
      </c>
      <c r="B15" s="38" t="n">
        <v>0</v>
      </c>
      <c r="C15" s="38" t="n">
        <v>0</v>
      </c>
      <c r="D15" s="38" t="n">
        <v>-450000000</v>
      </c>
      <c r="E15" s="38">
        <f>SUM(B15:D15)</f>
        <v/>
      </c>
    </row>
    <row r="16">
      <c r="A16" s="26" t="inlineStr">
        <is>
          <t>Saldo Akhir per 31 Desember 2025</t>
        </is>
      </c>
      <c r="B16" s="39">
        <f>SUM(B11:B15)</f>
        <v/>
      </c>
      <c r="C16" s="39">
        <f>SUM(C11:C15)</f>
        <v/>
      </c>
      <c r="D16" s="39">
        <f>SUM(D11:D15)</f>
        <v/>
      </c>
      <c r="E16" s="39">
        <f>SUM(E11:E15)</f>
        <v/>
      </c>
    </row>
    <row r="20">
      <c r="A20" s="30">
        <f>"" &amp; '00_PROFIL_PERUSAHAAN'!C17 &amp; ", " &amp; '00_PROFIL_PERUSAHAAN'!C16</f>
        <v/>
      </c>
    </row>
    <row r="22">
      <c r="A22" s="31" t="inlineStr">
        <is>
          <t>Disiapkan Oleh:</t>
        </is>
      </c>
      <c r="C22" s="31" t="inlineStr">
        <is>
          <t>Diperiksa Oleh:</t>
        </is>
      </c>
      <c r="E22" s="31" t="inlineStr">
        <is>
          <t>Disetujui Oleh:</t>
        </is>
      </c>
    </row>
    <row r="26">
      <c r="A26" s="32">
        <f>'00_PROFIL_PERUSAHAAN'!C18</f>
        <v/>
      </c>
      <c r="C26" s="32">
        <f>'00_PROFIL_PERUSAHAAN'!C20</f>
        <v/>
      </c>
      <c r="E26" s="32">
        <f>'00_PROFIL_PERUSAHAAN'!C22</f>
        <v/>
      </c>
    </row>
    <row r="27">
      <c r="A27" s="33">
        <f>'00_PROFIL_PERUSAHAAN'!C19</f>
        <v/>
      </c>
      <c r="C27" s="33">
        <f>'00_PROFIL_PERUSAHAAN'!C21</f>
        <v/>
      </c>
      <c r="E27" s="33">
        <f>'00_PROFIL_PERUSAHAAN'!C23</f>
        <v/>
      </c>
    </row>
  </sheetData>
  <mergeCells count="9">
    <mergeCell ref="B1:E1"/>
    <mergeCell ref="A20:E20"/>
    <mergeCell ref="B4:E4"/>
    <mergeCell ref="A7:E7"/>
    <mergeCell ref="A8:E8"/>
    <mergeCell ref="B3:E3"/>
    <mergeCell ref="B2:E2"/>
    <mergeCell ref="A1:A4"/>
    <mergeCell ref="A6:E6"/>
  </mergeCells>
  <pageMargins left="0.4" right="0.4" top="0.5" bottom="0.5" header="0.5" footer="0.5"/>
  <pageSetup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E50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44" customWidth="1" min="2" max="2"/>
    <col width="24" customWidth="1" min="3" max="3"/>
    <col width="22" customWidth="1" min="4" max="4"/>
    <col width="30" customWidth="1" min="5" max="5"/>
  </cols>
  <sheetData>
    <row r="1">
      <c r="A1" s="9" t="inlineStr">
        <is>
          <t>[ TEMPAT LOGO ]
(Insert Picture
di sini)</t>
        </is>
      </c>
      <c r="B1" s="10">
        <f>'00_PROFIL_PERUSAHAAN'!C6</f>
        <v/>
      </c>
    </row>
    <row r="2">
      <c r="A2" s="11" t="n"/>
      <c r="B2" s="12">
        <f>'00_PROFIL_PERUSAHAAN'!C11 &amp; ", " &amp; '00_PROFIL_PERUSAHAAN'!C12</f>
        <v/>
      </c>
    </row>
    <row r="3">
      <c r="A3" s="11" t="n"/>
      <c r="B3" s="12">
        <f>"Telp: " &amp; '00_PROFIL_PERUSAHAAN'!C13 &amp; " | Email: " &amp; '00_PROFIL_PERUSAHAAN'!C14</f>
        <v/>
      </c>
    </row>
    <row r="4">
      <c r="A4" s="13" t="n"/>
      <c r="B4" s="14">
        <f>"NPWP: " &amp; '00_PROFIL_PERUSAHAAN'!C9 &amp; " | NIB: " &amp; '00_PROFIL_PERUSAHAAN'!C10</f>
        <v/>
      </c>
      <c r="C4" s="13" t="n"/>
      <c r="D4" s="13" t="n"/>
      <c r="E4" s="13" t="n"/>
    </row>
    <row r="6">
      <c r="A6" s="15" t="inlineStr">
        <is>
          <t>KERTAS KERJA REKONSILIASI FISKAL &amp; PPh BADAN</t>
        </is>
      </c>
    </row>
    <row r="7">
      <c r="A7" s="16">
        <f>'00_PROFIL_PERUSAHAAN'!C15</f>
        <v/>
      </c>
    </row>
    <row r="8">
      <c r="A8" s="17" t="inlineStr">
        <is>
          <t>(Dinyatakan dalam Rupiah Indonesia [IDR], kecuali dinyatakan lain)</t>
        </is>
      </c>
    </row>
    <row r="10">
      <c r="A10" s="18" t="inlineStr">
        <is>
          <t>No.</t>
        </is>
      </c>
      <c r="B10" s="19" t="inlineStr">
        <is>
          <t>Uraian Elemen Rekonsiliasi Fiskal</t>
        </is>
      </c>
      <c r="C10" s="18" t="inlineStr">
        <is>
          <t>Dasar Hukum / Acuan DJP</t>
        </is>
      </c>
      <c r="D10" s="20" t="inlineStr">
        <is>
          <t>Jumlah (IDR)</t>
        </is>
      </c>
      <c r="E10" s="19" t="inlineStr">
        <is>
          <t>Keterangan Koreksi</t>
        </is>
      </c>
    </row>
    <row r="11">
      <c r="A11" t="inlineStr"/>
      <c r="B11" s="40" t="inlineStr">
        <is>
          <t>LABA KOMERSIAL SEBELUM PAJAK (EBT)</t>
        </is>
      </c>
      <c r="C11" s="41" t="inlineStr">
        <is>
          <t>Laporan Laba Rugi</t>
        </is>
      </c>
      <c r="D11" s="42">
        <f>'01_LABA_RUGI'!D44</f>
        <v/>
      </c>
      <c r="E11" s="41" t="inlineStr">
        <is>
          <t>Sesuai laporan laba rugi komersial</t>
        </is>
      </c>
    </row>
    <row r="12">
      <c r="A12" s="34" t="inlineStr"/>
    </row>
    <row r="13">
      <c r="A13" s="17" t="inlineStr">
        <is>
          <t>1</t>
        </is>
      </c>
      <c r="B13" s="22" t="inlineStr">
        <is>
          <t>Biaya Jamuan / Entertainment tanpa Daftar Nominatif</t>
        </is>
      </c>
      <c r="C13" s="17" t="inlineStr">
        <is>
          <t>PMK-02/PMK.03/2010</t>
        </is>
      </c>
      <c r="D13" s="23" t="n">
        <v>18500000</v>
      </c>
      <c r="E13" s="43" t="inlineStr">
        <is>
          <t>Tidak dibuatkan daftar nominatif</t>
        </is>
      </c>
    </row>
    <row r="14">
      <c r="A14" s="17" t="inlineStr">
        <is>
          <t>2</t>
        </is>
      </c>
      <c r="B14" s="22" t="inlineStr">
        <is>
          <t>Pemberian Natura / Kenikmatan Non-Deductible</t>
        </is>
      </c>
      <c r="C14" s="17" t="inlineStr">
        <is>
          <t>PMK 66/2023</t>
        </is>
      </c>
      <c r="D14" s="23" t="n">
        <v>12000000</v>
      </c>
      <c r="E14" s="43" t="inlineStr">
        <is>
          <t>Natura melebihi threshold/non-operasional</t>
        </is>
      </c>
    </row>
    <row r="15">
      <c r="A15" s="17" t="inlineStr">
        <is>
          <t>3</t>
        </is>
      </c>
      <c r="B15" s="22" t="inlineStr">
        <is>
          <t>Sanksi Administrasi Perpajakan (Denda/Bunga STP)</t>
        </is>
      </c>
      <c r="C15" s="17" t="inlineStr">
        <is>
          <t>Pasal 9 ayat (1) huruf k UU PPh</t>
        </is>
      </c>
      <c r="D15" s="23" t="n">
        <v>4500000</v>
      </c>
      <c r="E15" s="43" t="inlineStr">
        <is>
          <t>Sanksi bunga pasal 19/surat tagihan</t>
        </is>
      </c>
    </row>
    <row r="16">
      <c r="A16" s="17" t="inlineStr">
        <is>
          <t>4</t>
        </is>
      </c>
      <c r="B16" s="22" t="inlineStr">
        <is>
          <t>Sumbangan &amp; Donasi Non-Deductible</t>
        </is>
      </c>
      <c r="C16" s="17" t="inlineStr">
        <is>
          <t>PP 93/2010</t>
        </is>
      </c>
      <c r="D16" s="23" t="n">
        <v>8000000</v>
      </c>
      <c r="E16" s="43" t="inlineStr">
        <is>
          <t>Bukan sumbangan bencana nasional/riset</t>
        </is>
      </c>
    </row>
    <row r="17">
      <c r="A17" s="17" t="inlineStr">
        <is>
          <t>5</t>
        </is>
      </c>
      <c r="B17" s="22" t="inlineStr">
        <is>
          <t>Beda Penyusutan Fiskal vs Komersial (Positif)</t>
        </is>
      </c>
      <c r="C17" s="17" t="inlineStr">
        <is>
          <t>Pasal 11 UU PPh</t>
        </is>
      </c>
      <c r="D17" s="23" t="n">
        <v>15000000</v>
      </c>
      <c r="E17" s="43" t="inlineStr">
        <is>
          <t>Masa manfaat fiskal lebih panjang</t>
        </is>
      </c>
    </row>
    <row r="18">
      <c r="A18" s="17" t="inlineStr">
        <is>
          <t>6</t>
        </is>
      </c>
      <c r="B18" s="22" t="inlineStr">
        <is>
          <t>Biaya Keperluan Pribadi Pemegang Saham / Pengurus</t>
        </is>
      </c>
      <c r="C18" s="17" t="inlineStr">
        <is>
          <t>Pasal 9 ayat (1) huruf i UU PPh</t>
        </is>
      </c>
      <c r="D18" s="23" t="n">
        <v>6000000</v>
      </c>
      <c r="E18" s="43" t="inlineStr">
        <is>
          <t>Beban pribadi direksi</t>
        </is>
      </c>
    </row>
    <row r="19">
      <c r="A19" t="inlineStr"/>
      <c r="B19" s="24" t="inlineStr">
        <is>
          <t>TOTAL KOREKSI FISKAL POSITIF</t>
        </is>
      </c>
      <c r="C19" t="inlineStr"/>
      <c r="D19" s="25">
        <f>SUM(D13:D18)</f>
        <v/>
      </c>
      <c r="E19" t="inlineStr"/>
    </row>
    <row r="20">
      <c r="A20" s="34" t="inlineStr"/>
    </row>
    <row r="21">
      <c r="A21" s="17" t="inlineStr">
        <is>
          <t>7</t>
        </is>
      </c>
      <c r="B21" s="22" t="inlineStr">
        <is>
          <t>Penghasilan Bunga Deposito &amp; Tabungan (PPh Final)</t>
        </is>
      </c>
      <c r="C21" s="17" t="inlineStr">
        <is>
          <t>PP 131/2000 &amp; Pasal 4(2)</t>
        </is>
      </c>
      <c r="D21" s="23" t="n">
        <v>-12500000</v>
      </c>
      <c r="E21" s="43" t="inlineStr">
        <is>
          <t>Sudah dipotong PPh Final 20%</t>
        </is>
      </c>
    </row>
    <row r="22">
      <c r="A22" s="17" t="inlineStr">
        <is>
          <t>8</t>
        </is>
      </c>
      <c r="B22" s="22" t="inlineStr">
        <is>
          <t>Dividen Bukan Objek Pajak (Badan Dalam Negeri)</t>
        </is>
      </c>
      <c r="C22" s="17" t="inlineStr">
        <is>
          <t>Pasal 4 ayat (3) huruf f UU PPh</t>
        </is>
      </c>
      <c r="D22" s="23" t="n">
        <v>0</v>
      </c>
      <c r="E22" s="43" t="inlineStr">
        <is>
          <t>Dividen dalam negeri non-objek</t>
        </is>
      </c>
    </row>
    <row r="23">
      <c r="A23" s="17" t="inlineStr">
        <is>
          <t>9</t>
        </is>
      </c>
      <c r="B23" s="22" t="inlineStr">
        <is>
          <t>Beda Penyusutan Fiskal vs Komersial (Negatif)</t>
        </is>
      </c>
      <c r="C23" s="17" t="inlineStr">
        <is>
          <t>Pasal 11 UU PPh</t>
        </is>
      </c>
      <c r="D23" s="23" t="n">
        <v>0</v>
      </c>
      <c r="E23" s="43" t="inlineStr">
        <is>
          <t>Penyusutan fiskal lebih besar</t>
        </is>
      </c>
    </row>
    <row r="24">
      <c r="A24" t="inlineStr"/>
      <c r="B24" s="24" t="inlineStr">
        <is>
          <t>TOTAL KOREKSI FISKAL NEGATIF</t>
        </is>
      </c>
      <c r="C24" t="inlineStr"/>
      <c r="D24" s="25">
        <f>SUM(D21:D23)</f>
        <v/>
      </c>
      <c r="E24" t="inlineStr"/>
    </row>
    <row r="25">
      <c r="A25" t="inlineStr"/>
      <c r="B25" s="26" t="inlineStr">
        <is>
          <t>PENGHASILAN NETO FISKAL (PENGHASILAN KENA PAJAK)</t>
        </is>
      </c>
      <c r="C25" s="17" t="inlineStr">
        <is>
          <t>Form 1771-I</t>
        </is>
      </c>
      <c r="D25" s="27">
        <f>D11+D19+D24</f>
        <v/>
      </c>
      <c r="E25" s="41" t="inlineStr">
        <is>
          <t>Dasar Pengenaan Pajak (DPP)</t>
        </is>
      </c>
    </row>
    <row r="26">
      <c r="A26" s="17" t="inlineStr"/>
      <c r="B26" s="22" t="inlineStr">
        <is>
          <t>Kompensasi Kerugian Fiskal Tahun-Tahun Sebelumnya</t>
        </is>
      </c>
      <c r="C26" s="17" t="inlineStr">
        <is>
          <t>Pasal 6 ayat (2) UU PPh</t>
        </is>
      </c>
      <c r="D26" s="23" t="n">
        <v>0</v>
      </c>
      <c r="E26" s="43" t="inlineStr">
        <is>
          <t>Akumulasi rugi maks 5 tahun</t>
        </is>
      </c>
    </row>
    <row r="27">
      <c r="A27" t="inlineStr"/>
      <c r="B27" s="26" t="inlineStr">
        <is>
          <t>PENGHASILAN KENA PAJAK (PKP) DIBULATKAN</t>
        </is>
      </c>
      <c r="C27" s="17" t="inlineStr">
        <is>
          <t>Dibulatkan ke ribuan</t>
        </is>
      </c>
      <c r="D27" s="27">
        <f>ROUNDDOWN(D25-D26, -3)</f>
        <v/>
      </c>
      <c r="E27" s="41" t="inlineStr">
        <is>
          <t>DPP PPh Terutang</t>
        </is>
      </c>
    </row>
    <row r="28">
      <c r="A28" s="34" t="inlineStr"/>
    </row>
    <row r="29">
      <c r="A29" s="17" t="inlineStr">
        <is>
          <t>A</t>
        </is>
      </c>
      <c r="B29" s="22" t="inlineStr">
        <is>
          <t>Peredaran Bruto Komersial (Omset 1 Tahun)</t>
        </is>
      </c>
      <c r="C29" s="17" t="inlineStr">
        <is>
          <t>Pasal 31E UU HPP</t>
        </is>
      </c>
      <c r="D29" s="23">
        <f>'01_LABA_RUGI'!D16</f>
        <v/>
      </c>
      <c r="E29" s="43" t="inlineStr">
        <is>
          <t>Batas fasilitas s.d. 50 Milyar</t>
        </is>
      </c>
    </row>
    <row r="30">
      <c r="A30" s="17" t="inlineStr">
        <is>
          <t>B</t>
        </is>
      </c>
      <c r="B30" s="22" t="inlineStr">
        <is>
          <t>PKP Mendapat Fasilitas 50% (Max Omset s.d. 4.8 M)</t>
        </is>
      </c>
      <c r="C30" s="17" t="inlineStr">
        <is>
          <t>Pasal 31E ayat (1)</t>
        </is>
      </c>
      <c r="D30" s="23">
        <f>(4800000000/D29)*D27</f>
        <v/>
      </c>
      <c r="E30" s="43" t="inlineStr">
        <is>
          <t>Porsi PKP diskon 50%</t>
        </is>
      </c>
    </row>
    <row r="31">
      <c r="A31" s="17" t="inlineStr">
        <is>
          <t>C</t>
        </is>
      </c>
      <c r="B31" s="22" t="inlineStr">
        <is>
          <t>PKP Tidak Mendapat Fasilitas</t>
        </is>
      </c>
      <c r="C31" s="17" t="inlineStr"/>
      <c r="D31" s="23">
        <f>D27-D30</f>
        <v/>
      </c>
      <c r="E31" s="43" t="inlineStr">
        <is>
          <t>Sisa PKP tarif normal</t>
        </is>
      </c>
    </row>
    <row r="32">
      <c r="A32" s="17" t="inlineStr">
        <is>
          <t>D</t>
        </is>
      </c>
      <c r="B32" s="22" t="inlineStr">
        <is>
          <t>PPh Terutang Porsi Fasilitas (50% x 22% x PKP Fasilitas)</t>
        </is>
      </c>
      <c r="C32" s="17" t="inlineStr">
        <is>
          <t>Tarif Efektif 11%</t>
        </is>
      </c>
      <c r="D32" s="23">
        <f>11%*D30</f>
        <v/>
      </c>
      <c r="E32" s="43" t="inlineStr">
        <is>
          <t>Diskon tarif 50%</t>
        </is>
      </c>
    </row>
    <row r="33">
      <c r="A33" s="17" t="inlineStr">
        <is>
          <t>E</t>
        </is>
      </c>
      <c r="B33" s="22" t="inlineStr">
        <is>
          <t>PPh Terutang Porsi Non-Fasilitas (22% x Sisa PKP)</t>
        </is>
      </c>
      <c r="C33" s="17" t="inlineStr">
        <is>
          <t>Tarif Normal 22%</t>
        </is>
      </c>
      <c r="D33" s="23">
        <f>22%*D31</f>
        <v/>
      </c>
      <c r="E33" s="43" t="inlineStr">
        <is>
          <t>Tarif normal 22%</t>
        </is>
      </c>
    </row>
    <row r="34">
      <c r="A34" t="inlineStr"/>
      <c r="B34" s="26" t="inlineStr">
        <is>
          <t>TOTAL PPh BADAN TERUTANG TAHUN 2025</t>
        </is>
      </c>
      <c r="C34" s="17" t="inlineStr">
        <is>
          <t>Form 1771 Induk</t>
        </is>
      </c>
      <c r="D34" s="27">
        <f>D32+D33</f>
        <v/>
      </c>
      <c r="E34" s="41" t="inlineStr">
        <is>
          <t>PPh Badan tahun berjalan</t>
        </is>
      </c>
    </row>
    <row r="35">
      <c r="A35" s="34" t="inlineStr"/>
    </row>
    <row r="36">
      <c r="A36" s="17" t="inlineStr">
        <is>
          <t>10</t>
        </is>
      </c>
      <c r="B36" s="22" t="inlineStr">
        <is>
          <t>PPh Pasal 22 (Pungutan Impor / BUMN / Pemungut)</t>
        </is>
      </c>
      <c r="C36" s="17" t="inlineStr">
        <is>
          <t>Form 1771-III</t>
        </is>
      </c>
      <c r="D36" s="23" t="n">
        <v>15000000</v>
      </c>
      <c r="E36" s="43" t="inlineStr">
        <is>
          <t>Bukti Potong PPh 22</t>
        </is>
      </c>
    </row>
    <row r="37">
      <c r="A37" s="17" t="inlineStr">
        <is>
          <t>11</t>
        </is>
      </c>
      <c r="B37" s="22" t="inlineStr">
        <is>
          <t>PPh Pasal 23 (Potongan atas Jasa / Sewa)</t>
        </is>
      </c>
      <c r="C37" s="17" t="inlineStr">
        <is>
          <t>Form 1771-III</t>
        </is>
      </c>
      <c r="D37" s="23" t="n">
        <v>9000000</v>
      </c>
      <c r="E37" s="43" t="inlineStr">
        <is>
          <t>Bukti Potong PPh 23</t>
        </is>
      </c>
    </row>
    <row r="38">
      <c r="A38" s="17" t="inlineStr">
        <is>
          <t>12</t>
        </is>
      </c>
      <c r="B38" s="22" t="inlineStr">
        <is>
          <t>PPh Pasal 25 (Angsuran Bulanan yang Sudah Disetor)</t>
        </is>
      </c>
      <c r="C38" s="17" t="inlineStr">
        <is>
          <t>SSP PPh 25</t>
        </is>
      </c>
      <c r="D38" s="23" t="n">
        <v>80000000</v>
      </c>
      <c r="E38" s="43" t="inlineStr">
        <is>
          <t>Setoran 12 bulan</t>
        </is>
      </c>
    </row>
    <row r="39">
      <c r="A39" t="inlineStr"/>
      <c r="B39" s="24" t="inlineStr">
        <is>
          <t>TOTAL KREDIT PAJAK DALAM NEGERI</t>
        </is>
      </c>
      <c r="C39" t="inlineStr"/>
      <c r="D39" s="25">
        <f>SUM(D36:D38)</f>
        <v/>
      </c>
      <c r="E39" t="inlineStr"/>
    </row>
    <row r="40">
      <c r="A40" t="inlineStr"/>
      <c r="B40" s="44" t="inlineStr">
        <is>
          <t>PPh PASAL 29 KURANG / (LEBIH) BAYAR</t>
        </is>
      </c>
      <c r="C40" s="17" t="inlineStr">
        <is>
          <t>Form 1771 Induk No. 11</t>
        </is>
      </c>
      <c r="D40" s="45">
        <f>D34-D39</f>
        <v/>
      </c>
      <c r="E40" s="41" t="inlineStr">
        <is>
          <t>Wajib disetor sebelum lapor SPT</t>
        </is>
      </c>
    </row>
    <row r="43">
      <c r="A43" s="30">
        <f>"" &amp; '00_PROFIL_PERUSAHAAN'!C17 &amp; ", " &amp; '00_PROFIL_PERUSAHAAN'!C16</f>
        <v/>
      </c>
    </row>
    <row r="45">
      <c r="A45" s="31" t="inlineStr">
        <is>
          <t>Disiapkan Oleh:</t>
        </is>
      </c>
      <c r="C45" s="31" t="inlineStr">
        <is>
          <t>Diperiksa Oleh:</t>
        </is>
      </c>
      <c r="E45" s="31" t="inlineStr">
        <is>
          <t>Disetujui Oleh:</t>
        </is>
      </c>
    </row>
    <row r="49">
      <c r="A49" s="32">
        <f>'00_PROFIL_PERUSAHAAN'!C18</f>
        <v/>
      </c>
      <c r="C49" s="32">
        <f>'00_PROFIL_PERUSAHAAN'!C20</f>
        <v/>
      </c>
      <c r="E49" s="32">
        <f>'00_PROFIL_PERUSAHAAN'!C22</f>
        <v/>
      </c>
    </row>
    <row r="50">
      <c r="A50" s="33">
        <f>'00_PROFIL_PERUSAHAAN'!C19</f>
        <v/>
      </c>
      <c r="C50" s="33">
        <f>'00_PROFIL_PERUSAHAAN'!C21</f>
        <v/>
      </c>
      <c r="E50" s="33">
        <f>'00_PROFIL_PERUSAHAAN'!C23</f>
        <v/>
      </c>
    </row>
  </sheetData>
  <mergeCells count="13">
    <mergeCell ref="A12:E12"/>
    <mergeCell ref="B1:E1"/>
    <mergeCell ref="A35:E35"/>
    <mergeCell ref="A20:E20"/>
    <mergeCell ref="B4:E4"/>
    <mergeCell ref="A43:E43"/>
    <mergeCell ref="A7:E7"/>
    <mergeCell ref="A28:E28"/>
    <mergeCell ref="A8:E8"/>
    <mergeCell ref="B3:E3"/>
    <mergeCell ref="B2:E2"/>
    <mergeCell ref="A1:A4"/>
    <mergeCell ref="A6:E6"/>
  </mergeCells>
  <pageMargins left="0.4" right="0.4" top="0.5" bottom="0.5" header="0.5" footer="0.5"/>
  <pageSetup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E34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38" customWidth="1" min="2" max="2"/>
    <col width="24" customWidth="1" min="3" max="3"/>
    <col width="22" customWidth="1" min="4" max="4"/>
    <col width="25" customWidth="1" min="5" max="5"/>
  </cols>
  <sheetData>
    <row r="1">
      <c r="A1" s="9" t="inlineStr">
        <is>
          <t>[ TEMPAT LOGO ]
(Insert Picture
di sini)</t>
        </is>
      </c>
      <c r="B1" s="10">
        <f>'00_PROFIL_PERUSAHAAN'!C6</f>
        <v/>
      </c>
    </row>
    <row r="2">
      <c r="A2" s="11" t="n"/>
      <c r="B2" s="12">
        <f>'00_PROFIL_PERUSAHAAN'!C11 &amp; ", " &amp; '00_PROFIL_PERUSAHAAN'!C12</f>
        <v/>
      </c>
    </row>
    <row r="3">
      <c r="A3" s="11" t="n"/>
      <c r="B3" s="12">
        <f>"Telp: " &amp; '00_PROFIL_PERUSAHAAN'!C13 &amp; " | Email: " &amp; '00_PROFIL_PERUSAHAAN'!C14</f>
        <v/>
      </c>
    </row>
    <row r="4">
      <c r="A4" s="13" t="n"/>
      <c r="B4" s="14">
        <f>"NPWP: " &amp; '00_PROFIL_PERUSAHAAN'!C9 &amp; " | NIB: " &amp; '00_PROFIL_PERUSAHAAN'!C10</f>
        <v/>
      </c>
      <c r="C4" s="13" t="n"/>
      <c r="D4" s="13" t="n"/>
      <c r="E4" s="13" t="n"/>
    </row>
    <row r="6">
      <c r="A6" s="15" t="inlineStr">
        <is>
          <t>PEMETAAN LAPORAN KEUANGAN KE FORMULIR SPT 1771</t>
        </is>
      </c>
    </row>
    <row r="7">
      <c r="A7" s="16">
        <f>'00_PROFIL_PERUSAHAAN'!C15</f>
        <v/>
      </c>
    </row>
    <row r="8">
      <c r="A8" s="17" t="inlineStr">
        <is>
          <t>(Dinyatakan dalam Rupiah Indonesia [IDR], kecuali dinyatakan lain)</t>
        </is>
      </c>
    </row>
    <row r="10">
      <c r="A10" s="18" t="inlineStr">
        <is>
          <t>Formulir SPT</t>
        </is>
      </c>
      <c r="B10" s="19" t="inlineStr">
        <is>
          <t>Pos Akun SPT Badan</t>
        </is>
      </c>
      <c r="C10" s="18" t="inlineStr">
        <is>
          <t>Sumber Sheet Template</t>
        </is>
      </c>
      <c r="D10" s="20" t="inlineStr">
        <is>
          <t>Nilai Rupiah (IDR)</t>
        </is>
      </c>
      <c r="E10" s="19" t="inlineStr">
        <is>
          <t>Keterangan DJP</t>
        </is>
      </c>
    </row>
    <row r="11">
      <c r="A11" s="46" t="inlineStr">
        <is>
          <t>Lampiran 1771-I</t>
        </is>
      </c>
      <c r="B11" s="22" t="inlineStr">
        <is>
          <t>1. Penghasilan Bruto Usaha</t>
        </is>
      </c>
      <c r="C11" s="17" t="inlineStr">
        <is>
          <t>01_LABA_RUGI!D16</t>
        </is>
      </c>
      <c r="D11" s="47">
        <f>'01_LABA_RUGI'!D16</f>
        <v/>
      </c>
      <c r="E11" s="43" t="inlineStr">
        <is>
          <t>Peredaran Usaha Komersial</t>
        </is>
      </c>
    </row>
    <row r="12">
      <c r="A12" s="46" t="inlineStr">
        <is>
          <t>Lampiran 1771-I</t>
        </is>
      </c>
      <c r="B12" s="22" t="inlineStr">
        <is>
          <t>2. Harga Pokok Penjualan (HPP)</t>
        </is>
      </c>
      <c r="C12" s="17" t="inlineStr">
        <is>
          <t>01_LABA_RUGI!D23</t>
        </is>
      </c>
      <c r="D12" s="47">
        <f>'01_LABA_RUGI'!D23</f>
        <v/>
      </c>
      <c r="E12" s="43" t="inlineStr">
        <is>
          <t>HPP Komersial</t>
        </is>
      </c>
    </row>
    <row r="13">
      <c r="A13" s="46" t="inlineStr">
        <is>
          <t>Lampiran 1771-I</t>
        </is>
      </c>
      <c r="B13" s="22" t="inlineStr">
        <is>
          <t>3. Biaya Usaha Lainnya</t>
        </is>
      </c>
      <c r="C13" s="17" t="inlineStr">
        <is>
          <t>01_LABA_RUGI!D36</t>
        </is>
      </c>
      <c r="D13" s="47">
        <f>'01_LABA_RUGI'!D36</f>
        <v/>
      </c>
      <c r="E13" s="43" t="inlineStr">
        <is>
          <t>Biaya Operasional</t>
        </is>
      </c>
    </row>
    <row r="14">
      <c r="A14" s="46" t="inlineStr">
        <is>
          <t>Lampiran 1771-I</t>
        </is>
      </c>
      <c r="B14" s="22" t="inlineStr">
        <is>
          <t>4. Penghasilan Neto dari Usaha</t>
        </is>
      </c>
      <c r="C14" s="17" t="inlineStr">
        <is>
          <t>Perhitungan</t>
        </is>
      </c>
      <c r="D14" s="47">
        <f>'01_LABA_RUGI'!D24-'01_LABA_RUGI'!D36</f>
        <v/>
      </c>
      <c r="E14" s="43" t="inlineStr">
        <is>
          <t>Laba Operasi Komersial</t>
        </is>
      </c>
    </row>
    <row r="15">
      <c r="A15" s="46" t="inlineStr">
        <is>
          <t>Lampiran 1771-I</t>
        </is>
      </c>
      <c r="B15" s="22" t="inlineStr">
        <is>
          <t>5. Penghasilan Luar Usaha</t>
        </is>
      </c>
      <c r="C15" s="17" t="inlineStr">
        <is>
          <t>01_LABA_RUGI!D39+D40</t>
        </is>
      </c>
      <c r="D15" s="47">
        <f>'01_LABA_RUGI'!D39+'01_LABA_RUGI'!D40</f>
        <v/>
      </c>
      <c r="E15" s="43" t="inlineStr">
        <is>
          <t>Bunga Bank &amp; Kurs</t>
        </is>
      </c>
    </row>
    <row r="16">
      <c r="A16" s="46" t="inlineStr">
        <is>
          <t>Lampiran 1771-I</t>
        </is>
      </c>
      <c r="B16" s="22" t="inlineStr">
        <is>
          <t>6. Biaya Luar Usaha</t>
        </is>
      </c>
      <c r="C16" s="17" t="inlineStr">
        <is>
          <t>01_LABA_RUGI!D41+D42</t>
        </is>
      </c>
      <c r="D16" s="47">
        <f>'01_LABA_RUGI'!D41+'01_LABA_RUGI'!D42</f>
        <v/>
      </c>
      <c r="E16" s="43" t="inlineStr">
        <is>
          <t>Bunga Pinjaman &amp; Adm</t>
        </is>
      </c>
    </row>
    <row r="17">
      <c r="A17" s="46" t="inlineStr">
        <is>
          <t>Lampiran 1771-I</t>
        </is>
      </c>
      <c r="B17" s="22" t="inlineStr">
        <is>
          <t>7. Penghasilan Neto Komersial</t>
        </is>
      </c>
      <c r="C17" s="17" t="inlineStr">
        <is>
          <t>01_LABA_RUGI!D44</t>
        </is>
      </c>
      <c r="D17" s="47">
        <f>'01_LABA_RUGI'!D44</f>
        <v/>
      </c>
      <c r="E17" s="43" t="inlineStr">
        <is>
          <t>Laba Sebelum Pajak</t>
        </is>
      </c>
    </row>
    <row r="18">
      <c r="A18" s="46" t="inlineStr">
        <is>
          <t>Lampiran 1771-I</t>
        </is>
      </c>
      <c r="B18" s="22" t="inlineStr">
        <is>
          <t>8. Penyesuaian Fiskal Positif</t>
        </is>
      </c>
      <c r="C18" s="17" t="inlineStr">
        <is>
          <t>05_REKONSILIASI_FISKAL!D19</t>
        </is>
      </c>
      <c r="D18" s="47">
        <f>'05_REKONSILIASI_FISKAL'!D19</f>
        <v/>
      </c>
      <c r="E18" s="43" t="inlineStr">
        <is>
          <t>Total Koreksi Positif</t>
        </is>
      </c>
    </row>
    <row r="19">
      <c r="A19" s="46" t="inlineStr">
        <is>
          <t>Lampiran 1771-I</t>
        </is>
      </c>
      <c r="B19" s="22" t="inlineStr">
        <is>
          <t>9. Penyesuaian Fiskal Negatif</t>
        </is>
      </c>
      <c r="C19" s="17" t="inlineStr">
        <is>
          <t>05_REKONSILIASI_FISKAL!D24</t>
        </is>
      </c>
      <c r="D19" s="47">
        <f>'05_REKONSILIASI_FISKAL'!D24</f>
        <v/>
      </c>
      <c r="E19" s="43" t="inlineStr">
        <is>
          <t>Total Koreksi Negatif</t>
        </is>
      </c>
    </row>
    <row r="20">
      <c r="A20" s="46" t="inlineStr">
        <is>
          <t>Lampiran 1771-I</t>
        </is>
      </c>
      <c r="B20" s="22" t="inlineStr">
        <is>
          <t>10. Penghasilan Neto Fiskal</t>
        </is>
      </c>
      <c r="C20" s="17" t="inlineStr">
        <is>
          <t>05_REKONSILIASI_FISKAL!D25</t>
        </is>
      </c>
      <c r="D20" s="48">
        <f>'05_REKONSILIASI_FISKAL'!D25</f>
        <v/>
      </c>
      <c r="E20" s="43" t="inlineStr">
        <is>
          <t>Dasar Pajak Final/Non-Final</t>
        </is>
      </c>
    </row>
    <row r="21">
      <c r="A21" s="46" t="inlineStr">
        <is>
          <t>SPT 1771 Induk</t>
        </is>
      </c>
      <c r="B21" s="22" t="inlineStr">
        <is>
          <t>PPh Badan Terutang</t>
        </is>
      </c>
      <c r="C21" s="17" t="inlineStr">
        <is>
          <t>05_REKONSILIASI_FISKAL!D34</t>
        </is>
      </c>
      <c r="D21" s="48">
        <f>'05_REKONSILIASI_FISKAL'!D34</f>
        <v/>
      </c>
      <c r="E21" s="43" t="inlineStr">
        <is>
          <t>Pajak Terutang Tahun Ini</t>
        </is>
      </c>
    </row>
    <row r="22">
      <c r="A22" s="46" t="inlineStr">
        <is>
          <t>SPT 1771 Induk</t>
        </is>
      </c>
      <c r="B22" s="22" t="inlineStr">
        <is>
          <t>Kredit Pajak (PPh 22, 23, 25)</t>
        </is>
      </c>
      <c r="C22" s="17" t="inlineStr">
        <is>
          <t>05_REKONSILIASI_FISKAL!D39</t>
        </is>
      </c>
      <c r="D22" s="47">
        <f>'05_REKONSILIASI_FISKAL'!D39</f>
        <v/>
      </c>
      <c r="E22" s="43" t="inlineStr">
        <is>
          <t>Total Kredit Pajak</t>
        </is>
      </c>
    </row>
    <row r="23">
      <c r="A23" s="46" t="inlineStr">
        <is>
          <t>SPT 1771 Induk</t>
        </is>
      </c>
      <c r="B23" s="22" t="inlineStr">
        <is>
          <t>PPh Pasal 29 Kurang Bayar</t>
        </is>
      </c>
      <c r="C23" s="17" t="inlineStr">
        <is>
          <t>05_REKONSILIASI_FISKAL!D40</t>
        </is>
      </c>
      <c r="D23" s="49">
        <f>'05_REKONSILIASI_FISKAL'!D40</f>
        <v/>
      </c>
      <c r="E23" s="43" t="inlineStr">
        <is>
          <t>Setoran Akhir Tahun</t>
        </is>
      </c>
    </row>
    <row r="24">
      <c r="A24" s="46" t="inlineStr">
        <is>
          <t>Lampiran 1771-IV</t>
        </is>
      </c>
      <c r="B24" s="22" t="inlineStr">
        <is>
          <t>Penghasilan Dikenakan PPh Final</t>
        </is>
      </c>
      <c r="C24" s="17" t="inlineStr">
        <is>
          <t>05_REKONSILIASI_FISKAL!D21</t>
        </is>
      </c>
      <c r="D24" s="47">
        <f>ABS('05_REKONSILIASI_FISKAL'!D21)</f>
        <v/>
      </c>
      <c r="E24" s="43" t="inlineStr">
        <is>
          <t>Bunga Deposito / Tabungan</t>
        </is>
      </c>
    </row>
    <row r="27">
      <c r="A27" s="30">
        <f>"" &amp; '00_PROFIL_PERUSAHAAN'!C17 &amp; ", " &amp; '00_PROFIL_PERUSAHAAN'!C16</f>
        <v/>
      </c>
    </row>
    <row r="29">
      <c r="A29" s="31" t="inlineStr">
        <is>
          <t>Disiapkan Oleh:</t>
        </is>
      </c>
      <c r="C29" s="31" t="inlineStr">
        <is>
          <t>Diperiksa Oleh:</t>
        </is>
      </c>
      <c r="E29" s="31" t="inlineStr">
        <is>
          <t>Disetujui Oleh:</t>
        </is>
      </c>
    </row>
    <row r="33">
      <c r="A33" s="32">
        <f>'00_PROFIL_PERUSAHAAN'!C18</f>
        <v/>
      </c>
      <c r="C33" s="32">
        <f>'00_PROFIL_PERUSAHAAN'!C20</f>
        <v/>
      </c>
      <c r="E33" s="32">
        <f>'00_PROFIL_PERUSAHAAN'!C22</f>
        <v/>
      </c>
    </row>
    <row r="34">
      <c r="A34" s="33">
        <f>'00_PROFIL_PERUSAHAAN'!C19</f>
        <v/>
      </c>
      <c r="C34" s="33">
        <f>'00_PROFIL_PERUSAHAAN'!C21</f>
        <v/>
      </c>
      <c r="E34" s="33">
        <f>'00_PROFIL_PERUSAHAAN'!C23</f>
        <v/>
      </c>
    </row>
  </sheetData>
  <mergeCells count="9">
    <mergeCell ref="B1:E1"/>
    <mergeCell ref="B4:E4"/>
    <mergeCell ref="A7:E7"/>
    <mergeCell ref="A8:E8"/>
    <mergeCell ref="B3:E3"/>
    <mergeCell ref="B2:E2"/>
    <mergeCell ref="A1:A4"/>
    <mergeCell ref="A6:E6"/>
    <mergeCell ref="A27:E27"/>
  </mergeCells>
  <pageMargins left="0.4" right="0.4" top="0.5" bottom="0.5" header="0.5" footer="0.5"/>
  <pageSetup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2026-08-13T19:11:06Z</dcterms:created>
  <dcterms:modified xmlns:dcterms="http://purl.org/dc/terms/" xmlns:xsi="http://www.w3.org/2001/XMLSchema-instance" xsi:type="dcterms:W3CDTF">2026-08-13T19:11:06Z</dcterms:modified>
</cp:coreProperties>
</file>